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300" windowWidth="19320" windowHeight="7155" tabRatio="579"/>
  </bookViews>
  <sheets>
    <sheet name="Form.N° 1 Resumen de Precios" sheetId="16" r:id="rId1"/>
    <sheet name="Form. N° 2 Detalle por Estacion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35" i="1" l="1"/>
  <c r="D2533" i="1"/>
  <c r="D2531" i="1"/>
  <c r="D2518" i="1"/>
  <c r="D2508" i="1"/>
  <c r="F2534" i="1"/>
  <c r="F2533" i="1" s="1"/>
  <c r="F2517" i="1"/>
  <c r="F2513" i="1"/>
  <c r="F2514" i="1"/>
  <c r="F2515" i="1"/>
  <c r="F2516" i="1"/>
  <c r="F2512" i="1"/>
  <c r="E9" i="1" l="1"/>
  <c r="F1690" i="1" l="1"/>
  <c r="F1640" i="1"/>
  <c r="F1590" i="1"/>
  <c r="F1540" i="1"/>
  <c r="F1490" i="1"/>
  <c r="F1440" i="1"/>
  <c r="F1390" i="1"/>
  <c r="F1340" i="1"/>
  <c r="F1290" i="1"/>
  <c r="F1240" i="1"/>
  <c r="F1190" i="1"/>
  <c r="F1140" i="1"/>
  <c r="F1090" i="1"/>
  <c r="F1040" i="1"/>
  <c r="F990" i="1"/>
  <c r="F940" i="1"/>
  <c r="F890" i="1"/>
  <c r="F840" i="1"/>
  <c r="F790" i="1"/>
  <c r="F740" i="1"/>
  <c r="F690" i="1"/>
  <c r="F640" i="1"/>
  <c r="F590" i="1"/>
  <c r="F540" i="1"/>
  <c r="F490" i="1"/>
  <c r="F440" i="1"/>
  <c r="F390" i="1"/>
  <c r="F340" i="1"/>
  <c r="F290" i="1"/>
  <c r="F240" i="1"/>
  <c r="F190" i="1"/>
  <c r="F140" i="1"/>
  <c r="F90" i="1"/>
  <c r="F2490" i="1"/>
  <c r="D2483" i="1"/>
  <c r="D2478" i="1"/>
  <c r="D2465" i="1"/>
  <c r="D2461" i="1"/>
  <c r="D2458" i="1"/>
  <c r="F2440" i="1"/>
  <c r="D2433" i="1"/>
  <c r="D2428" i="1"/>
  <c r="D2415" i="1"/>
  <c r="D2411" i="1"/>
  <c r="D2408" i="1"/>
  <c r="D2383" i="1"/>
  <c r="F2390" i="1"/>
  <c r="D2378" i="1"/>
  <c r="D2365" i="1"/>
  <c r="D2361" i="1"/>
  <c r="D2358" i="1"/>
  <c r="F2340" i="1"/>
  <c r="D2333" i="1"/>
  <c r="D2328" i="1"/>
  <c r="D2315" i="1"/>
  <c r="D2311" i="1"/>
  <c r="D2308" i="1"/>
  <c r="F2290" i="1"/>
  <c r="D2283" i="1"/>
  <c r="D2278" i="1"/>
  <c r="D2265" i="1"/>
  <c r="D2261" i="1"/>
  <c r="D2258" i="1"/>
  <c r="F2240" i="1"/>
  <c r="D2233" i="1"/>
  <c r="D2228" i="1"/>
  <c r="D2215" i="1"/>
  <c r="D2211" i="1"/>
  <c r="D2208" i="1"/>
  <c r="D2183" i="1"/>
  <c r="D2178" i="1"/>
  <c r="D2165" i="1"/>
  <c r="D2161" i="1"/>
  <c r="D2158" i="1"/>
  <c r="F2190" i="1"/>
  <c r="F2140" i="1"/>
  <c r="D2133" i="1"/>
  <c r="D2128" i="1"/>
  <c r="D2115" i="1"/>
  <c r="D2111" i="1"/>
  <c r="D2108" i="1"/>
  <c r="F2090" i="1"/>
  <c r="D2083" i="1"/>
  <c r="D2078" i="1"/>
  <c r="D2065" i="1"/>
  <c r="D2061" i="1"/>
  <c r="D2058" i="1"/>
  <c r="F2040" i="1"/>
  <c r="D2033" i="1"/>
  <c r="D2028" i="1"/>
  <c r="D2015" i="1"/>
  <c r="D2011" i="1"/>
  <c r="D2008" i="1"/>
  <c r="D1958" i="1"/>
  <c r="D1961" i="1"/>
  <c r="D1965" i="1"/>
  <c r="D1978" i="1"/>
  <c r="D1983" i="1"/>
  <c r="F1990" i="1"/>
  <c r="F1940" i="1"/>
  <c r="D1933" i="1"/>
  <c r="D1928" i="1"/>
  <c r="D1915" i="1"/>
  <c r="D1911" i="1"/>
  <c r="D1908" i="1"/>
  <c r="F1890" i="1"/>
  <c r="D1883" i="1"/>
  <c r="D1878" i="1"/>
  <c r="D1865" i="1"/>
  <c r="D1861" i="1"/>
  <c r="D1858" i="1"/>
  <c r="F1840" i="1"/>
  <c r="D1833" i="1"/>
  <c r="D1828" i="1"/>
  <c r="D1815" i="1"/>
  <c r="D1811" i="1"/>
  <c r="D1808" i="1"/>
  <c r="D1783" i="1"/>
  <c r="D1778" i="1"/>
  <c r="D1765" i="1"/>
  <c r="D1761" i="1"/>
  <c r="D1758" i="1"/>
  <c r="F1790" i="1"/>
  <c r="D1708" i="1"/>
  <c r="D1711" i="1"/>
  <c r="D1715" i="1"/>
  <c r="D1728" i="1"/>
  <c r="D1733" i="1"/>
  <c r="D1739" i="1"/>
  <c r="F1739" i="1"/>
  <c r="F1740" i="1"/>
  <c r="D1680" i="1"/>
  <c r="D1683" i="1"/>
  <c r="D1665" i="1"/>
  <c r="D1661" i="1"/>
  <c r="D1658" i="1"/>
  <c r="D1678" i="1"/>
  <c r="D1608" i="1"/>
  <c r="D1611" i="1"/>
  <c r="D1615" i="1"/>
  <c r="D1633" i="1"/>
  <c r="D1628" i="1"/>
  <c r="D1558" i="1"/>
  <c r="D1561" i="1"/>
  <c r="D1565" i="1"/>
  <c r="D1578" i="1"/>
  <c r="D1583" i="1"/>
  <c r="D1533" i="1"/>
  <c r="D1530" i="1"/>
  <c r="D1528" i="1"/>
  <c r="D1515" i="1"/>
  <c r="D1511" i="1"/>
  <c r="D1508" i="1"/>
  <c r="D1539" i="1"/>
  <c r="D1483" i="1"/>
  <c r="D1480" i="1"/>
  <c r="D1478" i="1"/>
  <c r="D1465" i="1"/>
  <c r="D1461" i="1"/>
  <c r="D1458" i="1"/>
  <c r="D733" i="1"/>
  <c r="D1415" i="1"/>
  <c r="D1411" i="1"/>
  <c r="D1408" i="1"/>
  <c r="D1433" i="1"/>
  <c r="D1428" i="1"/>
  <c r="D1378" i="1"/>
  <c r="D1389" i="1"/>
  <c r="D1383" i="1"/>
  <c r="D1365" i="1"/>
  <c r="D1361" i="1"/>
  <c r="D1358" i="1"/>
  <c r="D1339" i="1"/>
  <c r="D1333" i="1"/>
  <c r="D1330" i="1"/>
  <c r="D1328" i="1"/>
  <c r="D1315" i="1"/>
  <c r="D1311" i="1"/>
  <c r="D1308" i="1"/>
  <c r="D265" i="1"/>
  <c r="F2482" i="1"/>
  <c r="F2481" i="1"/>
  <c r="D2480" i="1"/>
  <c r="F2432" i="1"/>
  <c r="F2431" i="1"/>
  <c r="D2430" i="1"/>
  <c r="F2382" i="1"/>
  <c r="F2381" i="1"/>
  <c r="F2380" i="1" s="1"/>
  <c r="D2380" i="1"/>
  <c r="F2332" i="1"/>
  <c r="F2331" i="1"/>
  <c r="F2330" i="1" s="1"/>
  <c r="D2330" i="1"/>
  <c r="F2282" i="1"/>
  <c r="F2281" i="1"/>
  <c r="D2280" i="1"/>
  <c r="F2232" i="1"/>
  <c r="F2231" i="1"/>
  <c r="D2230" i="1"/>
  <c r="F2182" i="1"/>
  <c r="F2181" i="1"/>
  <c r="F2180" i="1" s="1"/>
  <c r="D2180" i="1"/>
  <c r="F2132" i="1"/>
  <c r="F2131" i="1"/>
  <c r="F2130" i="1" s="1"/>
  <c r="D2130" i="1"/>
  <c r="F2082" i="1"/>
  <c r="F2081" i="1"/>
  <c r="D2080" i="1"/>
  <c r="F2032" i="1"/>
  <c r="F2031" i="1"/>
  <c r="D2030" i="1"/>
  <c r="F1982" i="1"/>
  <c r="F1981" i="1"/>
  <c r="F1980" i="1" s="1"/>
  <c r="D1980" i="1"/>
  <c r="F1932" i="1"/>
  <c r="F1931" i="1"/>
  <c r="F1930" i="1" s="1"/>
  <c r="D1930" i="1"/>
  <c r="F1882" i="1"/>
  <c r="F1881" i="1"/>
  <c r="D1880" i="1"/>
  <c r="F1832" i="1"/>
  <c r="F1831" i="1"/>
  <c r="D1830" i="1"/>
  <c r="F1782" i="1"/>
  <c r="F1781" i="1"/>
  <c r="D1780" i="1"/>
  <c r="F1732" i="1"/>
  <c r="F1731" i="1"/>
  <c r="F1730" i="1" s="1"/>
  <c r="D1730" i="1"/>
  <c r="F1682" i="1"/>
  <c r="F1681" i="1"/>
  <c r="F1632" i="1"/>
  <c r="F1631" i="1"/>
  <c r="F1630" i="1" s="1"/>
  <c r="D1630" i="1"/>
  <c r="F1582" i="1"/>
  <c r="F1581" i="1"/>
  <c r="F1580" i="1" s="1"/>
  <c r="D1580" i="1"/>
  <c r="F1532" i="1"/>
  <c r="F1531" i="1"/>
  <c r="F1482" i="1"/>
  <c r="F1481" i="1"/>
  <c r="F1480" i="1" s="1"/>
  <c r="F1432" i="1"/>
  <c r="F1431" i="1"/>
  <c r="D1430" i="1"/>
  <c r="F1382" i="1"/>
  <c r="F1381" i="1"/>
  <c r="D1380" i="1"/>
  <c r="F1332" i="1"/>
  <c r="F1331" i="1"/>
  <c r="F1330" i="1" s="1"/>
  <c r="F1282" i="1"/>
  <c r="F1281" i="1"/>
  <c r="F1280" i="1" s="1"/>
  <c r="D1280" i="1"/>
  <c r="F1232" i="1"/>
  <c r="F1231" i="1"/>
  <c r="D1230" i="1"/>
  <c r="F1182" i="1"/>
  <c r="F1181" i="1"/>
  <c r="F1180" i="1" s="1"/>
  <c r="D1180" i="1"/>
  <c r="F1132" i="1"/>
  <c r="F1131" i="1"/>
  <c r="F1130" i="1" s="1"/>
  <c r="D1130" i="1"/>
  <c r="F1082" i="1"/>
  <c r="F1081" i="1"/>
  <c r="D1080" i="1"/>
  <c r="F1032" i="1"/>
  <c r="F1031" i="1"/>
  <c r="F1030" i="1" s="1"/>
  <c r="D1030" i="1"/>
  <c r="F982" i="1"/>
  <c r="F981" i="1"/>
  <c r="F980" i="1"/>
  <c r="D980" i="1"/>
  <c r="F932" i="1"/>
  <c r="F931" i="1"/>
  <c r="F930" i="1" s="1"/>
  <c r="D930" i="1"/>
  <c r="F882" i="1"/>
  <c r="F881" i="1"/>
  <c r="D880" i="1"/>
  <c r="F832" i="1"/>
  <c r="F831" i="1"/>
  <c r="D830" i="1"/>
  <c r="F782" i="1"/>
  <c r="F781" i="1"/>
  <c r="F780" i="1" s="1"/>
  <c r="D780" i="1"/>
  <c r="F732" i="1"/>
  <c r="F731" i="1"/>
  <c r="F730" i="1" s="1"/>
  <c r="D730" i="1"/>
  <c r="F682" i="1"/>
  <c r="F681" i="1"/>
  <c r="D680" i="1"/>
  <c r="F632" i="1"/>
  <c r="F631" i="1"/>
  <c r="D630" i="1"/>
  <c r="F582" i="1"/>
  <c r="F581" i="1"/>
  <c r="F580" i="1" s="1"/>
  <c r="D580" i="1"/>
  <c r="F532" i="1"/>
  <c r="F531" i="1"/>
  <c r="F530" i="1" s="1"/>
  <c r="D530" i="1"/>
  <c r="F482" i="1"/>
  <c r="F481" i="1"/>
  <c r="D480" i="1"/>
  <c r="F432" i="1"/>
  <c r="F431" i="1"/>
  <c r="D430" i="1"/>
  <c r="F382" i="1"/>
  <c r="F381" i="1"/>
  <c r="F380" i="1" s="1"/>
  <c r="D380" i="1"/>
  <c r="F332" i="1"/>
  <c r="F331" i="1"/>
  <c r="F330" i="1" s="1"/>
  <c r="D330" i="1"/>
  <c r="F282" i="1"/>
  <c r="F281" i="1"/>
  <c r="F280" i="1" s="1"/>
  <c r="D280" i="1"/>
  <c r="F232" i="1"/>
  <c r="F231" i="1"/>
  <c r="D230" i="1"/>
  <c r="F182" i="1"/>
  <c r="F181" i="1"/>
  <c r="D180" i="1"/>
  <c r="F132" i="1"/>
  <c r="F131" i="1"/>
  <c r="F130" i="1" s="1"/>
  <c r="D130" i="1"/>
  <c r="D31" i="1"/>
  <c r="D32" i="1"/>
  <c r="F2489" i="1"/>
  <c r="F1734" i="1"/>
  <c r="F1735" i="1"/>
  <c r="F82" i="1"/>
  <c r="F81" i="1"/>
  <c r="F80" i="1" s="1"/>
  <c r="D80" i="1"/>
  <c r="E31" i="1"/>
  <c r="F2536" i="1"/>
  <c r="F2535" i="1" s="1"/>
  <c r="F1780" i="1" l="1"/>
  <c r="F230" i="1"/>
  <c r="F480" i="1"/>
  <c r="F680" i="1"/>
  <c r="F880" i="1"/>
  <c r="F1230" i="1"/>
  <c r="F1430" i="1"/>
  <c r="F1530" i="1"/>
  <c r="F1680" i="1"/>
  <c r="F1880" i="1"/>
  <c r="F2080" i="1"/>
  <c r="F2280" i="1"/>
  <c r="F2480" i="1"/>
  <c r="F180" i="1"/>
  <c r="F430" i="1"/>
  <c r="F630" i="1"/>
  <c r="F830" i="1"/>
  <c r="F1080" i="1"/>
  <c r="F1380" i="1"/>
  <c r="F1830" i="1"/>
  <c r="F2030" i="1"/>
  <c r="F2230" i="1"/>
  <c r="F2430" i="1"/>
  <c r="D30" i="1"/>
  <c r="F31" i="1"/>
  <c r="F30" i="1" s="1"/>
  <c r="E32" i="1"/>
  <c r="F32" i="1" s="1"/>
  <c r="D40" i="1"/>
  <c r="D35" i="1"/>
  <c r="D36" i="1"/>
  <c r="E40" i="1"/>
  <c r="F40" i="1" s="1"/>
  <c r="E38" i="1"/>
  <c r="E37" i="1"/>
  <c r="E36" i="1"/>
  <c r="F36" i="1" s="1"/>
  <c r="E35" i="1"/>
  <c r="F35" i="1" s="1"/>
  <c r="E34" i="1"/>
  <c r="E29" i="1"/>
  <c r="E27" i="1"/>
  <c r="E26" i="1"/>
  <c r="E25" i="1"/>
  <c r="E24" i="1"/>
  <c r="E23" i="1"/>
  <c r="E22" i="1"/>
  <c r="E21" i="1"/>
  <c r="E20" i="1"/>
  <c r="E19" i="1"/>
  <c r="E18" i="1"/>
  <c r="E17" i="1"/>
  <c r="E16" i="1"/>
  <c r="E14" i="1"/>
  <c r="E13" i="1"/>
  <c r="E12" i="1"/>
  <c r="E10" i="1"/>
  <c r="F2486" i="1"/>
  <c r="F2485" i="1"/>
  <c r="F2436" i="1"/>
  <c r="F2435" i="1"/>
  <c r="F2386" i="1"/>
  <c r="F2385" i="1"/>
  <c r="F2336" i="1"/>
  <c r="F2335" i="1"/>
  <c r="F2286" i="1"/>
  <c r="F2285" i="1"/>
  <c r="F2236" i="1"/>
  <c r="F2235" i="1"/>
  <c r="F2186" i="1"/>
  <c r="F2185" i="1"/>
  <c r="F2136" i="1"/>
  <c r="F2135" i="1"/>
  <c r="F2086" i="1"/>
  <c r="F2085" i="1"/>
  <c r="F2036" i="1"/>
  <c r="F2035" i="1"/>
  <c r="F1986" i="1"/>
  <c r="F1985" i="1"/>
  <c r="F1936" i="1"/>
  <c r="F1935" i="1"/>
  <c r="F1886" i="1"/>
  <c r="F1885" i="1"/>
  <c r="F1836" i="1"/>
  <c r="F1835" i="1"/>
  <c r="F1786" i="1"/>
  <c r="F1785" i="1"/>
  <c r="F1736" i="1"/>
  <c r="F1686" i="1"/>
  <c r="F1685" i="1"/>
  <c r="F1636" i="1"/>
  <c r="F1635" i="1"/>
  <c r="F1586" i="1"/>
  <c r="F1585" i="1"/>
  <c r="F1536" i="1"/>
  <c r="F1535" i="1"/>
  <c r="F1486" i="1"/>
  <c r="F1485" i="1"/>
  <c r="F1436" i="1"/>
  <c r="F1435" i="1"/>
  <c r="F1386" i="1"/>
  <c r="F1385" i="1"/>
  <c r="F1336" i="1"/>
  <c r="F1335" i="1"/>
  <c r="F1286" i="1"/>
  <c r="F1285" i="1"/>
  <c r="F1236" i="1"/>
  <c r="F1235" i="1"/>
  <c r="F1186" i="1"/>
  <c r="F1185" i="1"/>
  <c r="F1136" i="1"/>
  <c r="F1135" i="1"/>
  <c r="F1086" i="1"/>
  <c r="F1085" i="1"/>
  <c r="F1036" i="1"/>
  <c r="F1035" i="1"/>
  <c r="F986" i="1"/>
  <c r="F985" i="1"/>
  <c r="F936" i="1"/>
  <c r="F935" i="1"/>
  <c r="F886" i="1"/>
  <c r="F885" i="1"/>
  <c r="F836" i="1"/>
  <c r="F835" i="1"/>
  <c r="F786" i="1"/>
  <c r="F785" i="1"/>
  <c r="F736" i="1"/>
  <c r="F735" i="1"/>
  <c r="F686" i="1"/>
  <c r="F685" i="1"/>
  <c r="F636" i="1"/>
  <c r="F635" i="1"/>
  <c r="F586" i="1"/>
  <c r="F585" i="1"/>
  <c r="F536" i="1"/>
  <c r="F535" i="1"/>
  <c r="F486" i="1"/>
  <c r="F485" i="1"/>
  <c r="F436" i="1"/>
  <c r="F435" i="1"/>
  <c r="F386" i="1"/>
  <c r="F385" i="1"/>
  <c r="F336" i="1"/>
  <c r="F335" i="1"/>
  <c r="F286" i="1"/>
  <c r="F285" i="1"/>
  <c r="F236" i="1"/>
  <c r="F235" i="1"/>
  <c r="F186" i="1"/>
  <c r="F185" i="1"/>
  <c r="F136" i="1"/>
  <c r="F135" i="1"/>
  <c r="D2489" i="1"/>
  <c r="F2439" i="1"/>
  <c r="D2439" i="1"/>
  <c r="F2389" i="1"/>
  <c r="D2389" i="1"/>
  <c r="F2339" i="1"/>
  <c r="D2339" i="1"/>
  <c r="F2289" i="1"/>
  <c r="D2289" i="1"/>
  <c r="F2239" i="1"/>
  <c r="D2239" i="1"/>
  <c r="F2189" i="1"/>
  <c r="D2189" i="1"/>
  <c r="F2139" i="1"/>
  <c r="D2139" i="1"/>
  <c r="F2089" i="1"/>
  <c r="D2089" i="1"/>
  <c r="F2039" i="1"/>
  <c r="D2039" i="1"/>
  <c r="F1989" i="1"/>
  <c r="D1989" i="1"/>
  <c r="F1939" i="1"/>
  <c r="D1939" i="1"/>
  <c r="F1889" i="1"/>
  <c r="D1889" i="1"/>
  <c r="F1839" i="1"/>
  <c r="D1839" i="1"/>
  <c r="F1789" i="1"/>
  <c r="D1789" i="1"/>
  <c r="F1689" i="1"/>
  <c r="D1689" i="1"/>
  <c r="F1639" i="1"/>
  <c r="D1639" i="1"/>
  <c r="F1589" i="1"/>
  <c r="D1589" i="1"/>
  <c r="F1539" i="1"/>
  <c r="F1489" i="1"/>
  <c r="D1489" i="1"/>
  <c r="F1439" i="1"/>
  <c r="D1439" i="1"/>
  <c r="F1389" i="1"/>
  <c r="F1339" i="1"/>
  <c r="F1289" i="1"/>
  <c r="D1289" i="1"/>
  <c r="F1239" i="1"/>
  <c r="D1239" i="1"/>
  <c r="F1189" i="1"/>
  <c r="D1189" i="1"/>
  <c r="F1139" i="1"/>
  <c r="D1139" i="1"/>
  <c r="F1089" i="1"/>
  <c r="D1089" i="1"/>
  <c r="F1039" i="1"/>
  <c r="D1039" i="1"/>
  <c r="F989" i="1"/>
  <c r="D989" i="1"/>
  <c r="F939" i="1"/>
  <c r="D939" i="1"/>
  <c r="F889" i="1"/>
  <c r="D889" i="1"/>
  <c r="F839" i="1"/>
  <c r="D839" i="1"/>
  <c r="F789" i="1"/>
  <c r="D789" i="1"/>
  <c r="F739" i="1"/>
  <c r="D739" i="1"/>
  <c r="F689" i="1"/>
  <c r="D689" i="1"/>
  <c r="F639" i="1"/>
  <c r="D639" i="1"/>
  <c r="F589" i="1"/>
  <c r="D589" i="1"/>
  <c r="F539" i="1"/>
  <c r="D539" i="1"/>
  <c r="F489" i="1"/>
  <c r="D489" i="1"/>
  <c r="F439" i="1"/>
  <c r="D439" i="1"/>
  <c r="F389" i="1"/>
  <c r="D389" i="1"/>
  <c r="F339" i="1"/>
  <c r="D339" i="1"/>
  <c r="F289" i="1"/>
  <c r="D289" i="1"/>
  <c r="F239" i="1"/>
  <c r="D239" i="1"/>
  <c r="F189" i="1"/>
  <c r="D189" i="1"/>
  <c r="F139" i="1"/>
  <c r="D139" i="1"/>
  <c r="F2532" i="1" l="1"/>
  <c r="F2531" i="1" s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8" i="1" s="1"/>
  <c r="F2511" i="1"/>
  <c r="F2510" i="1"/>
  <c r="F2509" i="1"/>
  <c r="F2508" i="1" s="1"/>
  <c r="F85" i="1"/>
  <c r="F86" i="1"/>
  <c r="F87" i="1"/>
  <c r="F84" i="1"/>
  <c r="D39" i="1"/>
  <c r="F89" i="1"/>
  <c r="D89" i="1"/>
  <c r="F39" i="1"/>
  <c r="F2537" i="1" l="1"/>
  <c r="D38" i="1"/>
  <c r="D37" i="1"/>
  <c r="D34" i="1"/>
  <c r="D29" i="1"/>
  <c r="D27" i="1"/>
  <c r="D26" i="1"/>
  <c r="D25" i="1"/>
  <c r="D24" i="1"/>
  <c r="D23" i="1"/>
  <c r="D22" i="1"/>
  <c r="D21" i="1"/>
  <c r="D20" i="1"/>
  <c r="D19" i="1"/>
  <c r="D18" i="1"/>
  <c r="D17" i="1"/>
  <c r="D16" i="1"/>
  <c r="D14" i="1"/>
  <c r="D13" i="1"/>
  <c r="D12" i="1"/>
  <c r="D10" i="1"/>
  <c r="D9" i="1"/>
  <c r="E56" i="16" l="1"/>
  <c r="F56" i="16" s="1"/>
  <c r="D1283" i="1" l="1"/>
  <c r="D1278" i="1"/>
  <c r="D1265" i="1"/>
  <c r="D1261" i="1"/>
  <c r="D1258" i="1"/>
  <c r="D1233" i="1"/>
  <c r="D1228" i="1"/>
  <c r="D1215" i="1"/>
  <c r="D1211" i="1"/>
  <c r="D1208" i="1"/>
  <c r="D1183" i="1"/>
  <c r="D1178" i="1"/>
  <c r="D1165" i="1"/>
  <c r="D1161" i="1"/>
  <c r="D1158" i="1"/>
  <c r="D1133" i="1"/>
  <c r="D1128" i="1"/>
  <c r="D1115" i="1"/>
  <c r="D1111" i="1"/>
  <c r="D1108" i="1"/>
  <c r="D1083" i="1"/>
  <c r="D1078" i="1"/>
  <c r="D1065" i="1"/>
  <c r="D1061" i="1"/>
  <c r="D1058" i="1"/>
  <c r="D1033" i="1"/>
  <c r="D1028" i="1"/>
  <c r="D1015" i="1"/>
  <c r="D1011" i="1"/>
  <c r="D1008" i="1"/>
  <c r="D983" i="1"/>
  <c r="D978" i="1"/>
  <c r="D965" i="1"/>
  <c r="D961" i="1"/>
  <c r="D958" i="1"/>
  <c r="D933" i="1"/>
  <c r="D928" i="1"/>
  <c r="D915" i="1"/>
  <c r="D911" i="1"/>
  <c r="D908" i="1"/>
  <c r="D883" i="1"/>
  <c r="D878" i="1"/>
  <c r="D865" i="1"/>
  <c r="D861" i="1"/>
  <c r="D858" i="1"/>
  <c r="D833" i="1"/>
  <c r="D828" i="1"/>
  <c r="D815" i="1"/>
  <c r="D811" i="1"/>
  <c r="D808" i="1"/>
  <c r="D783" i="1"/>
  <c r="D778" i="1"/>
  <c r="D765" i="1"/>
  <c r="D761" i="1"/>
  <c r="D758" i="1"/>
  <c r="D728" i="1"/>
  <c r="D715" i="1"/>
  <c r="D711" i="1"/>
  <c r="D708" i="1"/>
  <c r="D683" i="1"/>
  <c r="D678" i="1"/>
  <c r="D665" i="1"/>
  <c r="D661" i="1"/>
  <c r="D658" i="1"/>
  <c r="D633" i="1"/>
  <c r="D628" i="1"/>
  <c r="D615" i="1"/>
  <c r="D611" i="1"/>
  <c r="D608" i="1"/>
  <c r="D583" i="1"/>
  <c r="D578" i="1"/>
  <c r="D565" i="1"/>
  <c r="D561" i="1"/>
  <c r="D558" i="1"/>
  <c r="D533" i="1" l="1"/>
  <c r="D528" i="1"/>
  <c r="D515" i="1"/>
  <c r="D511" i="1"/>
  <c r="D508" i="1"/>
  <c r="F2488" i="1" l="1"/>
  <c r="F2487" i="1"/>
  <c r="F2484" i="1"/>
  <c r="F2479" i="1"/>
  <c r="F2478" i="1" s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4" i="1"/>
  <c r="F2463" i="1"/>
  <c r="F2462" i="1"/>
  <c r="F2460" i="1"/>
  <c r="F2459" i="1"/>
  <c r="F2438" i="1"/>
  <c r="F2437" i="1"/>
  <c r="F2434" i="1"/>
  <c r="F2429" i="1"/>
  <c r="F2428" i="1" s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4" i="1"/>
  <c r="F2413" i="1"/>
  <c r="F2412" i="1"/>
  <c r="F2410" i="1"/>
  <c r="F2409" i="1"/>
  <c r="F2388" i="1"/>
  <c r="F2387" i="1"/>
  <c r="F2384" i="1"/>
  <c r="F2379" i="1"/>
  <c r="F2378" i="1" s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4" i="1"/>
  <c r="F2363" i="1"/>
  <c r="F2362" i="1"/>
  <c r="F2360" i="1"/>
  <c r="F2359" i="1"/>
  <c r="F2358" i="1" s="1"/>
  <c r="F2338" i="1"/>
  <c r="F2337" i="1"/>
  <c r="F2334" i="1"/>
  <c r="F2329" i="1"/>
  <c r="F2328" i="1" s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4" i="1"/>
  <c r="F2313" i="1"/>
  <c r="F2312" i="1"/>
  <c r="F2310" i="1"/>
  <c r="F2309" i="1"/>
  <c r="F2288" i="1"/>
  <c r="F2287" i="1"/>
  <c r="F2284" i="1"/>
  <c r="F2279" i="1"/>
  <c r="F2278" i="1" s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4" i="1"/>
  <c r="F2263" i="1"/>
  <c r="F2262" i="1"/>
  <c r="F2260" i="1"/>
  <c r="F2259" i="1"/>
  <c r="F2238" i="1"/>
  <c r="F2237" i="1"/>
  <c r="F2234" i="1"/>
  <c r="F2229" i="1"/>
  <c r="F2228" i="1" s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4" i="1"/>
  <c r="F2213" i="1"/>
  <c r="F2212" i="1"/>
  <c r="F2210" i="1"/>
  <c r="F2209" i="1"/>
  <c r="F2188" i="1"/>
  <c r="F2187" i="1"/>
  <c r="F2184" i="1"/>
  <c r="F2179" i="1"/>
  <c r="F2178" i="1" s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4" i="1"/>
  <c r="F2163" i="1"/>
  <c r="F2162" i="1"/>
  <c r="F2160" i="1"/>
  <c r="F2159" i="1"/>
  <c r="F2138" i="1"/>
  <c r="F2137" i="1"/>
  <c r="F2134" i="1"/>
  <c r="F2129" i="1"/>
  <c r="F2128" i="1" s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4" i="1"/>
  <c r="F2113" i="1"/>
  <c r="F2112" i="1"/>
  <c r="F2110" i="1"/>
  <c r="F2109" i="1"/>
  <c r="F2088" i="1"/>
  <c r="F2087" i="1"/>
  <c r="F2084" i="1"/>
  <c r="F2079" i="1"/>
  <c r="F2078" i="1" s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4" i="1"/>
  <c r="F2063" i="1"/>
  <c r="F2062" i="1"/>
  <c r="F2060" i="1"/>
  <c r="F2059" i="1"/>
  <c r="F2038" i="1"/>
  <c r="F2037" i="1"/>
  <c r="F2034" i="1"/>
  <c r="F2029" i="1"/>
  <c r="F2028" i="1" s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4" i="1"/>
  <c r="F2013" i="1"/>
  <c r="F2012" i="1"/>
  <c r="F2010" i="1"/>
  <c r="F2009" i="1"/>
  <c r="F1988" i="1"/>
  <c r="F1987" i="1"/>
  <c r="F1984" i="1"/>
  <c r="F1979" i="1"/>
  <c r="F1978" i="1" s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4" i="1"/>
  <c r="F1963" i="1"/>
  <c r="F1962" i="1"/>
  <c r="F1960" i="1"/>
  <c r="F1959" i="1"/>
  <c r="F1938" i="1"/>
  <c r="F1937" i="1"/>
  <c r="F1934" i="1"/>
  <c r="F1929" i="1"/>
  <c r="F1928" i="1" s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4" i="1"/>
  <c r="F1913" i="1"/>
  <c r="F1912" i="1"/>
  <c r="F1910" i="1"/>
  <c r="F1909" i="1"/>
  <c r="F1888" i="1"/>
  <c r="F1887" i="1"/>
  <c r="F1884" i="1"/>
  <c r="F1879" i="1"/>
  <c r="F1878" i="1" s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4" i="1"/>
  <c r="F1863" i="1"/>
  <c r="F1862" i="1"/>
  <c r="F1860" i="1"/>
  <c r="F1859" i="1"/>
  <c r="F1838" i="1"/>
  <c r="F1837" i="1"/>
  <c r="F1834" i="1"/>
  <c r="F1829" i="1"/>
  <c r="F1828" i="1" s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4" i="1"/>
  <c r="F1813" i="1"/>
  <c r="F1812" i="1"/>
  <c r="F1810" i="1"/>
  <c r="F1809" i="1"/>
  <c r="F1788" i="1"/>
  <c r="F1787" i="1"/>
  <c r="F1784" i="1"/>
  <c r="F1779" i="1"/>
  <c r="F1778" i="1" s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4" i="1"/>
  <c r="F1763" i="1"/>
  <c r="F1762" i="1"/>
  <c r="F1760" i="1"/>
  <c r="F1759" i="1"/>
  <c r="F1738" i="1"/>
  <c r="F1737" i="1"/>
  <c r="F1733" i="1" s="1"/>
  <c r="F1729" i="1"/>
  <c r="F1728" i="1" s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4" i="1"/>
  <c r="F1713" i="1"/>
  <c r="F1712" i="1"/>
  <c r="F1711" i="1" s="1"/>
  <c r="F1710" i="1"/>
  <c r="F1709" i="1"/>
  <c r="F1708" i="1" s="1"/>
  <c r="F1688" i="1"/>
  <c r="F1687" i="1"/>
  <c r="F1684" i="1"/>
  <c r="F1679" i="1"/>
  <c r="F1678" i="1" s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4" i="1"/>
  <c r="F1663" i="1"/>
  <c r="F1662" i="1"/>
  <c r="F1660" i="1"/>
  <c r="F1659" i="1"/>
  <c r="F1638" i="1"/>
  <c r="F1637" i="1"/>
  <c r="F1634" i="1"/>
  <c r="F1629" i="1"/>
  <c r="F1628" i="1" s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4" i="1"/>
  <c r="F1613" i="1"/>
  <c r="F1612" i="1"/>
  <c r="F1610" i="1"/>
  <c r="F1609" i="1"/>
  <c r="F1588" i="1"/>
  <c r="F1587" i="1"/>
  <c r="F1584" i="1"/>
  <c r="F1579" i="1"/>
  <c r="F1578" i="1" s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4" i="1"/>
  <c r="F1563" i="1"/>
  <c r="F1562" i="1"/>
  <c r="F1560" i="1"/>
  <c r="F1559" i="1"/>
  <c r="F1538" i="1"/>
  <c r="F1537" i="1"/>
  <c r="F1534" i="1"/>
  <c r="F1529" i="1"/>
  <c r="F1528" i="1" s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4" i="1"/>
  <c r="F1513" i="1"/>
  <c r="F1512" i="1"/>
  <c r="F1510" i="1"/>
  <c r="F1509" i="1"/>
  <c r="F1488" i="1"/>
  <c r="F1487" i="1"/>
  <c r="F1484" i="1"/>
  <c r="F1479" i="1"/>
  <c r="F1478" i="1" s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4" i="1"/>
  <c r="F1463" i="1"/>
  <c r="F1462" i="1"/>
  <c r="F1460" i="1"/>
  <c r="F1459" i="1"/>
  <c r="F1438" i="1"/>
  <c r="F1437" i="1"/>
  <c r="F1434" i="1"/>
  <c r="F1429" i="1"/>
  <c r="F1428" i="1" s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4" i="1"/>
  <c r="F1413" i="1"/>
  <c r="F1412" i="1"/>
  <c r="F1410" i="1"/>
  <c r="F1409" i="1"/>
  <c r="F1388" i="1"/>
  <c r="F1387" i="1"/>
  <c r="F1384" i="1"/>
  <c r="F1379" i="1"/>
  <c r="F1378" i="1" s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4" i="1"/>
  <c r="F1363" i="1"/>
  <c r="F1362" i="1"/>
  <c r="F1360" i="1"/>
  <c r="F1359" i="1"/>
  <c r="F1338" i="1"/>
  <c r="F1337" i="1"/>
  <c r="F1334" i="1"/>
  <c r="F1329" i="1"/>
  <c r="F1328" i="1" s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4" i="1"/>
  <c r="F1313" i="1"/>
  <c r="F1312" i="1"/>
  <c r="F1310" i="1"/>
  <c r="F1309" i="1"/>
  <c r="F1288" i="1"/>
  <c r="F1287" i="1"/>
  <c r="F1284" i="1"/>
  <c r="F1279" i="1"/>
  <c r="F1278" i="1" s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4" i="1"/>
  <c r="F1263" i="1"/>
  <c r="F1262" i="1"/>
  <c r="F1260" i="1"/>
  <c r="F1259" i="1"/>
  <c r="F1238" i="1"/>
  <c r="F1237" i="1"/>
  <c r="F1234" i="1"/>
  <c r="F1229" i="1"/>
  <c r="F1228" i="1" s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4" i="1"/>
  <c r="F1213" i="1"/>
  <c r="F1212" i="1"/>
  <c r="F1210" i="1"/>
  <c r="F1209" i="1"/>
  <c r="F1188" i="1"/>
  <c r="F1187" i="1"/>
  <c r="F1184" i="1"/>
  <c r="F1179" i="1"/>
  <c r="F1178" i="1" s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4" i="1"/>
  <c r="F1163" i="1"/>
  <c r="F1162" i="1"/>
  <c r="F1160" i="1"/>
  <c r="F1159" i="1"/>
  <c r="F1138" i="1"/>
  <c r="F1137" i="1"/>
  <c r="F1134" i="1"/>
  <c r="F1129" i="1"/>
  <c r="F1128" i="1" s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4" i="1"/>
  <c r="F1113" i="1"/>
  <c r="F1112" i="1"/>
  <c r="F1110" i="1"/>
  <c r="F1109" i="1"/>
  <c r="F1088" i="1"/>
  <c r="F1087" i="1"/>
  <c r="F1084" i="1"/>
  <c r="F1079" i="1"/>
  <c r="F1078" i="1" s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4" i="1"/>
  <c r="F1063" i="1"/>
  <c r="F1062" i="1"/>
  <c r="F1060" i="1"/>
  <c r="F1059" i="1"/>
  <c r="F1038" i="1"/>
  <c r="F1037" i="1"/>
  <c r="F1034" i="1"/>
  <c r="F1029" i="1"/>
  <c r="F1028" i="1" s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4" i="1"/>
  <c r="F1013" i="1"/>
  <c r="F1012" i="1"/>
  <c r="F1010" i="1"/>
  <c r="F1009" i="1"/>
  <c r="F988" i="1"/>
  <c r="F987" i="1"/>
  <c r="F984" i="1"/>
  <c r="F979" i="1"/>
  <c r="F978" i="1" s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4" i="1"/>
  <c r="F963" i="1"/>
  <c r="F962" i="1"/>
  <c r="F960" i="1"/>
  <c r="F959" i="1"/>
  <c r="F938" i="1"/>
  <c r="F937" i="1"/>
  <c r="F934" i="1"/>
  <c r="F929" i="1"/>
  <c r="F928" i="1" s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4" i="1"/>
  <c r="F913" i="1"/>
  <c r="F912" i="1"/>
  <c r="F910" i="1"/>
  <c r="F909" i="1"/>
  <c r="F888" i="1"/>
  <c r="F887" i="1"/>
  <c r="F884" i="1"/>
  <c r="F879" i="1"/>
  <c r="F878" i="1" s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4" i="1"/>
  <c r="F863" i="1"/>
  <c r="F862" i="1"/>
  <c r="F860" i="1"/>
  <c r="F859" i="1"/>
  <c r="F838" i="1"/>
  <c r="F837" i="1"/>
  <c r="F834" i="1"/>
  <c r="F829" i="1"/>
  <c r="F828" i="1" s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4" i="1"/>
  <c r="F813" i="1"/>
  <c r="F812" i="1"/>
  <c r="F810" i="1"/>
  <c r="F809" i="1"/>
  <c r="F788" i="1"/>
  <c r="F787" i="1"/>
  <c r="F784" i="1"/>
  <c r="F779" i="1"/>
  <c r="F778" i="1" s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4" i="1"/>
  <c r="F763" i="1"/>
  <c r="F762" i="1"/>
  <c r="F760" i="1"/>
  <c r="F759" i="1"/>
  <c r="F738" i="1"/>
  <c r="F737" i="1"/>
  <c r="F734" i="1"/>
  <c r="F729" i="1"/>
  <c r="F728" i="1" s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4" i="1"/>
  <c r="F713" i="1"/>
  <c r="F712" i="1"/>
  <c r="F710" i="1"/>
  <c r="F709" i="1"/>
  <c r="F688" i="1"/>
  <c r="F687" i="1"/>
  <c r="F684" i="1"/>
  <c r="F679" i="1"/>
  <c r="F678" i="1" s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4" i="1"/>
  <c r="F663" i="1"/>
  <c r="F662" i="1"/>
  <c r="F660" i="1"/>
  <c r="F659" i="1"/>
  <c r="F638" i="1"/>
  <c r="F637" i="1"/>
  <c r="F634" i="1"/>
  <c r="F629" i="1"/>
  <c r="F628" i="1" s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4" i="1"/>
  <c r="F613" i="1"/>
  <c r="F612" i="1"/>
  <c r="F610" i="1"/>
  <c r="F609" i="1"/>
  <c r="F588" i="1"/>
  <c r="F587" i="1"/>
  <c r="F584" i="1"/>
  <c r="F579" i="1"/>
  <c r="F578" i="1" s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4" i="1"/>
  <c r="F563" i="1"/>
  <c r="F562" i="1"/>
  <c r="F560" i="1"/>
  <c r="F559" i="1"/>
  <c r="D483" i="1"/>
  <c r="D478" i="1"/>
  <c r="D465" i="1"/>
  <c r="D461" i="1"/>
  <c r="D458" i="1"/>
  <c r="D433" i="1"/>
  <c r="D428" i="1"/>
  <c r="D415" i="1"/>
  <c r="D411" i="1"/>
  <c r="D408" i="1"/>
  <c r="D383" i="1"/>
  <c r="D378" i="1"/>
  <c r="D365" i="1"/>
  <c r="D361" i="1"/>
  <c r="D358" i="1"/>
  <c r="D333" i="1"/>
  <c r="D328" i="1"/>
  <c r="D315" i="1"/>
  <c r="D311" i="1"/>
  <c r="D308" i="1"/>
  <c r="D283" i="1"/>
  <c r="D278" i="1"/>
  <c r="D261" i="1"/>
  <c r="D258" i="1"/>
  <c r="D233" i="1"/>
  <c r="D228" i="1"/>
  <c r="D208" i="1"/>
  <c r="D215" i="1"/>
  <c r="D211" i="1"/>
  <c r="D183" i="1"/>
  <c r="D178" i="1"/>
  <c r="D165" i="1"/>
  <c r="D161" i="1"/>
  <c r="D158" i="1"/>
  <c r="D133" i="1"/>
  <c r="D128" i="1"/>
  <c r="D115" i="1"/>
  <c r="D111" i="1"/>
  <c r="D108" i="1"/>
  <c r="D83" i="1"/>
  <c r="D78" i="1"/>
  <c r="D65" i="1"/>
  <c r="D61" i="1"/>
  <c r="D58" i="1"/>
  <c r="F1741" i="1" l="1"/>
  <c r="F1883" i="1"/>
  <c r="F1715" i="1"/>
  <c r="F658" i="1"/>
  <c r="F691" i="1" s="1"/>
  <c r="F1008" i="1"/>
  <c r="F1408" i="1"/>
  <c r="F2008" i="1"/>
  <c r="F1183" i="1"/>
  <c r="F558" i="1"/>
  <c r="F908" i="1"/>
  <c r="F1858" i="1"/>
  <c r="F2361" i="1"/>
  <c r="F2391" i="1" s="1"/>
  <c r="F2158" i="1"/>
  <c r="F883" i="1"/>
  <c r="F661" i="1"/>
  <c r="F961" i="1"/>
  <c r="F1411" i="1"/>
  <c r="F1433" i="1"/>
  <c r="F1061" i="1"/>
  <c r="F1283" i="1"/>
  <c r="F1661" i="1"/>
  <c r="F2058" i="1"/>
  <c r="F2111" i="1"/>
  <c r="F2258" i="1"/>
  <c r="F2458" i="1"/>
  <c r="F1158" i="1"/>
  <c r="F1258" i="1"/>
  <c r="F1558" i="1"/>
  <c r="F1591" i="1" s="1"/>
  <c r="F1633" i="1"/>
  <c r="F2261" i="1"/>
  <c r="F2283" i="1"/>
  <c r="F2308" i="1"/>
  <c r="F2341" i="1" s="1"/>
  <c r="F861" i="1"/>
  <c r="F683" i="1"/>
  <c r="F1761" i="1"/>
  <c r="F1911" i="1"/>
  <c r="F608" i="1"/>
  <c r="F758" i="1"/>
  <c r="F833" i="1"/>
  <c r="F1058" i="1"/>
  <c r="F1091" i="1" s="1"/>
  <c r="F1208" i="1"/>
  <c r="F1358" i="1"/>
  <c r="F1561" i="1"/>
  <c r="F2108" i="1"/>
  <c r="F2141" i="1" s="1"/>
  <c r="F2183" i="1"/>
  <c r="F665" i="1"/>
  <c r="F733" i="1"/>
  <c r="F1133" i="1"/>
  <c r="F1483" i="1"/>
  <c r="F1961" i="1"/>
  <c r="F2233" i="1"/>
  <c r="F2383" i="1"/>
  <c r="F711" i="1"/>
  <c r="F783" i="1"/>
  <c r="F808" i="1"/>
  <c r="F1261" i="1"/>
  <c r="F1308" i="1"/>
  <c r="F1533" i="1"/>
  <c r="F1611" i="1"/>
  <c r="F1658" i="1"/>
  <c r="F1691" i="1" s="1"/>
  <c r="F1758" i="1"/>
  <c r="F2133" i="1"/>
  <c r="F2161" i="1"/>
  <c r="F2411" i="1"/>
  <c r="F1461" i="1"/>
  <c r="F2483" i="1"/>
  <c r="F2465" i="1"/>
  <c r="F2461" i="1"/>
  <c r="F2433" i="1"/>
  <c r="F2415" i="1"/>
  <c r="F2408" i="1"/>
  <c r="F2365" i="1"/>
  <c r="F2333" i="1"/>
  <c r="F2315" i="1"/>
  <c r="F2311" i="1"/>
  <c r="F2265" i="1"/>
  <c r="F2215" i="1"/>
  <c r="F2211" i="1"/>
  <c r="F2208" i="1"/>
  <c r="F2241" i="1" s="1"/>
  <c r="F2165" i="1"/>
  <c r="F2115" i="1"/>
  <c r="F2083" i="1"/>
  <c r="F2065" i="1"/>
  <c r="F2061" i="1"/>
  <c r="F2033" i="1"/>
  <c r="F2015" i="1"/>
  <c r="F2011" i="1"/>
  <c r="F1983" i="1"/>
  <c r="F1965" i="1"/>
  <c r="F1958" i="1"/>
  <c r="F1933" i="1"/>
  <c r="F1915" i="1"/>
  <c r="F1908" i="1"/>
  <c r="F1865" i="1"/>
  <c r="F1861" i="1"/>
  <c r="F1833" i="1"/>
  <c r="F1815" i="1"/>
  <c r="F1811" i="1"/>
  <c r="F1808" i="1"/>
  <c r="F1783" i="1"/>
  <c r="F1765" i="1"/>
  <c r="F1683" i="1"/>
  <c r="F1665" i="1"/>
  <c r="F1615" i="1"/>
  <c r="F1608" i="1"/>
  <c r="F1565" i="1"/>
  <c r="F1583" i="1"/>
  <c r="F1515" i="1"/>
  <c r="F1511" i="1"/>
  <c r="F1508" i="1"/>
  <c r="F1465" i="1"/>
  <c r="F1458" i="1"/>
  <c r="F1491" i="1" s="1"/>
  <c r="F1415" i="1"/>
  <c r="F1383" i="1"/>
  <c r="F1365" i="1"/>
  <c r="F1361" i="1"/>
  <c r="F1315" i="1"/>
  <c r="F1311" i="1"/>
  <c r="F1333" i="1"/>
  <c r="F1265" i="1"/>
  <c r="F1215" i="1"/>
  <c r="F1211" i="1"/>
  <c r="F1233" i="1"/>
  <c r="F1165" i="1"/>
  <c r="F1161" i="1"/>
  <c r="F1115" i="1"/>
  <c r="F1111" i="1"/>
  <c r="F1108" i="1"/>
  <c r="F1141" i="1" s="1"/>
  <c r="F1083" i="1"/>
  <c r="F1065" i="1"/>
  <c r="F1015" i="1"/>
  <c r="F1033" i="1"/>
  <c r="F1011" i="1"/>
  <c r="F965" i="1"/>
  <c r="F958" i="1"/>
  <c r="F983" i="1"/>
  <c r="F933" i="1"/>
  <c r="F915" i="1"/>
  <c r="F911" i="1"/>
  <c r="F865" i="1"/>
  <c r="F858" i="1"/>
  <c r="F815" i="1"/>
  <c r="F811" i="1"/>
  <c r="F765" i="1"/>
  <c r="F761" i="1"/>
  <c r="F715" i="1"/>
  <c r="F708" i="1"/>
  <c r="F741" i="1" s="1"/>
  <c r="F633" i="1"/>
  <c r="F615" i="1"/>
  <c r="F611" i="1"/>
  <c r="F583" i="1"/>
  <c r="F565" i="1"/>
  <c r="F561" i="1"/>
  <c r="F38" i="1"/>
  <c r="D28" i="1"/>
  <c r="F27" i="1"/>
  <c r="F26" i="1"/>
  <c r="F23" i="1"/>
  <c r="F22" i="1"/>
  <c r="F21" i="1"/>
  <c r="F19" i="1"/>
  <c r="F18" i="1"/>
  <c r="F17" i="1"/>
  <c r="F538" i="1"/>
  <c r="F537" i="1"/>
  <c r="F534" i="1"/>
  <c r="F529" i="1"/>
  <c r="F528" i="1" s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4" i="1"/>
  <c r="F513" i="1"/>
  <c r="F512" i="1"/>
  <c r="F510" i="1"/>
  <c r="F509" i="1"/>
  <c r="F488" i="1"/>
  <c r="F487" i="1"/>
  <c r="F484" i="1"/>
  <c r="F479" i="1"/>
  <c r="F478" i="1" s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4" i="1"/>
  <c r="F463" i="1"/>
  <c r="F462" i="1"/>
  <c r="F460" i="1"/>
  <c r="F459" i="1"/>
  <c r="F438" i="1"/>
  <c r="F437" i="1"/>
  <c r="F434" i="1"/>
  <c r="F429" i="1"/>
  <c r="F428" i="1" s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4" i="1"/>
  <c r="F413" i="1"/>
  <c r="F412" i="1"/>
  <c r="F410" i="1"/>
  <c r="F409" i="1"/>
  <c r="F388" i="1"/>
  <c r="F387" i="1"/>
  <c r="F384" i="1"/>
  <c r="F379" i="1"/>
  <c r="F378" i="1" s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4" i="1"/>
  <c r="F363" i="1"/>
  <c r="F362" i="1"/>
  <c r="F360" i="1"/>
  <c r="F359" i="1"/>
  <c r="F338" i="1"/>
  <c r="F337" i="1"/>
  <c r="F334" i="1"/>
  <c r="F329" i="1"/>
  <c r="F328" i="1" s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4" i="1"/>
  <c r="F313" i="1"/>
  <c r="F312" i="1"/>
  <c r="F310" i="1"/>
  <c r="F309" i="1"/>
  <c r="F288" i="1"/>
  <c r="F287" i="1"/>
  <c r="F284" i="1"/>
  <c r="F279" i="1"/>
  <c r="F278" i="1" s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4" i="1"/>
  <c r="F263" i="1"/>
  <c r="F262" i="1"/>
  <c r="F260" i="1"/>
  <c r="F259" i="1"/>
  <c r="F238" i="1"/>
  <c r="F237" i="1"/>
  <c r="F234" i="1"/>
  <c r="F229" i="1"/>
  <c r="F228" i="1" s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4" i="1"/>
  <c r="F213" i="1"/>
  <c r="F212" i="1"/>
  <c r="F210" i="1"/>
  <c r="F209" i="1"/>
  <c r="F188" i="1"/>
  <c r="F187" i="1"/>
  <c r="F184" i="1"/>
  <c r="F179" i="1"/>
  <c r="F178" i="1" s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4" i="1"/>
  <c r="F163" i="1"/>
  <c r="F162" i="1"/>
  <c r="F160" i="1"/>
  <c r="F159" i="1"/>
  <c r="F138" i="1"/>
  <c r="F137" i="1"/>
  <c r="F134" i="1"/>
  <c r="F129" i="1"/>
  <c r="F128" i="1" s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4" i="1"/>
  <c r="F113" i="1"/>
  <c r="F112" i="1"/>
  <c r="F110" i="1"/>
  <c r="F109" i="1"/>
  <c r="F88" i="1"/>
  <c r="F79" i="1"/>
  <c r="F78" i="1" s="1"/>
  <c r="F77" i="1"/>
  <c r="F76" i="1"/>
  <c r="F75" i="1"/>
  <c r="F74" i="1"/>
  <c r="F73" i="1"/>
  <c r="F72" i="1"/>
  <c r="F71" i="1"/>
  <c r="F70" i="1"/>
  <c r="F69" i="1"/>
  <c r="F68" i="1"/>
  <c r="F67" i="1"/>
  <c r="F66" i="1"/>
  <c r="F64" i="1"/>
  <c r="F63" i="1"/>
  <c r="F62" i="1"/>
  <c r="F60" i="1"/>
  <c r="F59" i="1"/>
  <c r="F2291" i="1" l="1"/>
  <c r="E51" i="16" s="1"/>
  <c r="F51" i="16" s="1"/>
  <c r="F991" i="1"/>
  <c r="F1841" i="1"/>
  <c r="F2441" i="1"/>
  <c r="E54" i="16" s="1"/>
  <c r="F54" i="16" s="1"/>
  <c r="F841" i="1"/>
  <c r="E22" i="16" s="1"/>
  <c r="F22" i="16" s="1"/>
  <c r="F1291" i="1"/>
  <c r="F1891" i="1"/>
  <c r="F2041" i="1"/>
  <c r="F1541" i="1"/>
  <c r="E36" i="16" s="1"/>
  <c r="F36" i="16" s="1"/>
  <c r="F1991" i="1"/>
  <c r="F1391" i="1"/>
  <c r="F791" i="1"/>
  <c r="E19" i="16"/>
  <c r="F19" i="16" s="1"/>
  <c r="F1191" i="1"/>
  <c r="F2091" i="1"/>
  <c r="F941" i="1"/>
  <c r="E24" i="16" s="1"/>
  <c r="F24" i="16" s="1"/>
  <c r="F1441" i="1"/>
  <c r="F891" i="1"/>
  <c r="F1641" i="1"/>
  <c r="E38" i="16" s="1"/>
  <c r="F38" i="16" s="1"/>
  <c r="F1941" i="1"/>
  <c r="E44" i="16" s="1"/>
  <c r="F44" i="16" s="1"/>
  <c r="F1791" i="1"/>
  <c r="E41" i="16" s="1"/>
  <c r="F41" i="16" s="1"/>
  <c r="F1341" i="1"/>
  <c r="F1241" i="1"/>
  <c r="F641" i="1"/>
  <c r="E18" i="16" s="1"/>
  <c r="F18" i="16" s="1"/>
  <c r="F2491" i="1"/>
  <c r="E55" i="16" s="1"/>
  <c r="F55" i="16" s="1"/>
  <c r="F2191" i="1"/>
  <c r="F591" i="1"/>
  <c r="F1041" i="1"/>
  <c r="E53" i="16"/>
  <c r="F53" i="16" s="1"/>
  <c r="F108" i="1"/>
  <c r="E30" i="16"/>
  <c r="F30" i="16" s="1"/>
  <c r="E40" i="16"/>
  <c r="F40" i="16" s="1"/>
  <c r="E34" i="16"/>
  <c r="F34" i="16" s="1"/>
  <c r="E31" i="16"/>
  <c r="F31" i="16" s="1"/>
  <c r="F411" i="1"/>
  <c r="F458" i="1"/>
  <c r="F491" i="1" s="1"/>
  <c r="E23" i="16"/>
  <c r="F23" i="16" s="1"/>
  <c r="F58" i="1"/>
  <c r="F258" i="1"/>
  <c r="F291" i="1" s="1"/>
  <c r="F533" i="1"/>
  <c r="F65" i="1"/>
  <c r="F83" i="1"/>
  <c r="F115" i="1"/>
  <c r="F211" i="1"/>
  <c r="F283" i="1"/>
  <c r="E39" i="16"/>
  <c r="F39" i="16" s="1"/>
  <c r="E42" i="16"/>
  <c r="F42" i="16" s="1"/>
  <c r="E48" i="16"/>
  <c r="F48" i="16" s="1"/>
  <c r="E21" i="16"/>
  <c r="F21" i="16" s="1"/>
  <c r="F61" i="1"/>
  <c r="F111" i="1"/>
  <c r="F133" i="1"/>
  <c r="F208" i="1"/>
  <c r="F408" i="1"/>
  <c r="F461" i="1"/>
  <c r="E20" i="16"/>
  <c r="F20" i="16" s="1"/>
  <c r="E27" i="16"/>
  <c r="F27" i="16" s="1"/>
  <c r="E49" i="16"/>
  <c r="F49" i="16" s="1"/>
  <c r="E52" i="16"/>
  <c r="F52" i="16" s="1"/>
  <c r="E50" i="16"/>
  <c r="F50" i="16" s="1"/>
  <c r="E47" i="16"/>
  <c r="F47" i="16" s="1"/>
  <c r="E46" i="16"/>
  <c r="F46" i="16" s="1"/>
  <c r="E45" i="16"/>
  <c r="F45" i="16" s="1"/>
  <c r="E43" i="16"/>
  <c r="F43" i="16" s="1"/>
  <c r="E37" i="16"/>
  <c r="F37" i="16" s="1"/>
  <c r="E35" i="16"/>
  <c r="F35" i="16" s="1"/>
  <c r="E33" i="16"/>
  <c r="F33" i="16" s="1"/>
  <c r="E32" i="16"/>
  <c r="F32" i="16" s="1"/>
  <c r="E29" i="16"/>
  <c r="F29" i="16" s="1"/>
  <c r="E28" i="16"/>
  <c r="F28" i="16" s="1"/>
  <c r="E26" i="16"/>
  <c r="F26" i="16" s="1"/>
  <c r="E25" i="16"/>
  <c r="F25" i="16" s="1"/>
  <c r="E17" i="16"/>
  <c r="F17" i="16" s="1"/>
  <c r="F515" i="1"/>
  <c r="F511" i="1"/>
  <c r="F508" i="1"/>
  <c r="F483" i="1"/>
  <c r="F465" i="1"/>
  <c r="F415" i="1"/>
  <c r="F265" i="1"/>
  <c r="F233" i="1"/>
  <c r="F215" i="1"/>
  <c r="F165" i="1"/>
  <c r="F433" i="1"/>
  <c r="F365" i="1"/>
  <c r="F383" i="1"/>
  <c r="F315" i="1"/>
  <c r="D8" i="1"/>
  <c r="D33" i="1"/>
  <c r="F9" i="1"/>
  <c r="F29" i="1"/>
  <c r="F28" i="1" s="1"/>
  <c r="F261" i="1"/>
  <c r="D11" i="1"/>
  <c r="F16" i="1"/>
  <c r="F24" i="1"/>
  <c r="F20" i="1"/>
  <c r="D15" i="1"/>
  <c r="F25" i="1"/>
  <c r="F358" i="1"/>
  <c r="F391" i="1" s="1"/>
  <c r="F311" i="1"/>
  <c r="F183" i="1"/>
  <c r="F308" i="1"/>
  <c r="F333" i="1"/>
  <c r="F161" i="1"/>
  <c r="F361" i="1"/>
  <c r="F158" i="1"/>
  <c r="F191" i="1" l="1"/>
  <c r="F341" i="1"/>
  <c r="F91" i="1"/>
  <c r="F441" i="1"/>
  <c r="E14" i="16" s="1"/>
  <c r="F14" i="16" s="1"/>
  <c r="F541" i="1"/>
  <c r="F241" i="1"/>
  <c r="F141" i="1"/>
  <c r="E7" i="16"/>
  <c r="F7" i="16" s="1"/>
  <c r="E16" i="16"/>
  <c r="F16" i="16" s="1"/>
  <c r="E15" i="16"/>
  <c r="F15" i="16" s="1"/>
  <c r="E13" i="16"/>
  <c r="F13" i="16" s="1"/>
  <c r="E9" i="16"/>
  <c r="F9" i="16" s="1"/>
  <c r="F15" i="1"/>
  <c r="E8" i="16"/>
  <c r="F8" i="16" s="1"/>
  <c r="E10" i="16"/>
  <c r="F10" i="16" s="1"/>
  <c r="E11" i="16"/>
  <c r="F11" i="16" s="1"/>
  <c r="E12" i="16"/>
  <c r="F12" i="16" s="1"/>
  <c r="F57" i="16" l="1"/>
  <c r="F58" i="16" s="1"/>
  <c r="F59" i="16" s="1"/>
  <c r="F13" i="1"/>
  <c r="F12" i="1" l="1"/>
  <c r="F37" i="1" l="1"/>
  <c r="F34" i="1"/>
  <c r="F14" i="1"/>
  <c r="F11" i="1" s="1"/>
  <c r="F10" i="1"/>
  <c r="F8" i="1" s="1"/>
  <c r="F33" i="1" l="1"/>
  <c r="F41" i="1" s="1"/>
</calcChain>
</file>

<file path=xl/sharedStrings.xml><?xml version="1.0" encoding="utf-8"?>
<sst xmlns="http://schemas.openxmlformats.org/spreadsheetml/2006/main" count="4655" uniqueCount="297">
  <si>
    <t>ITEM</t>
  </si>
  <si>
    <t>DESCRIPCION</t>
  </si>
  <si>
    <t>UNIDAD</t>
  </si>
  <si>
    <t>CANTIDAD</t>
  </si>
  <si>
    <t>PRECIO UNITARIO</t>
  </si>
  <si>
    <t>PRECIO TOTAL</t>
  </si>
  <si>
    <t>Estudios y Especificaciones Técnicas.</t>
  </si>
  <si>
    <t>gl</t>
  </si>
  <si>
    <t>c/u</t>
  </si>
  <si>
    <t>MONTAJES, PRUEBAS  Y PUESTA EN SERVICIO</t>
  </si>
  <si>
    <t>Puesta en servicio</t>
  </si>
  <si>
    <t>Cantidad</t>
  </si>
  <si>
    <t>Impuesto al Valor Agregado (IVA)</t>
  </si>
  <si>
    <t xml:space="preserve">Sub Total Precios </t>
  </si>
  <si>
    <t>Pantallas led Doble</t>
  </si>
  <si>
    <t>PROYECTO: SUMINISTRO PANTALLAS DE ACCESO A ESTACIONES DEL METRO DE SANTIAGO</t>
  </si>
  <si>
    <t xml:space="preserve">Total Precios  Para Pantallas de Acceso a Estaciones </t>
  </si>
  <si>
    <t>Pantallas led Simple</t>
  </si>
  <si>
    <t>Dispositivo Móvil</t>
  </si>
  <si>
    <t>FORMULARIO DE PRECIOS</t>
  </si>
  <si>
    <t>METRO S.A.</t>
  </si>
  <si>
    <t>ESTUDIOS E INGENIERÍA DE DETALLE</t>
  </si>
  <si>
    <t xml:space="preserve">WS-C2960+24TC-L </t>
  </si>
  <si>
    <t>Switch L2 de Acceso para Pantallas</t>
  </si>
  <si>
    <t>CON-SNTP-C2960</t>
  </si>
  <si>
    <t>SMARTNET 8X5XNBD Catalyst2960 (3 años)</t>
  </si>
  <si>
    <t>Bandeja Rack</t>
  </si>
  <si>
    <t>Bandeja Rackeable cuatro Puntas Ranurada</t>
  </si>
  <si>
    <t xml:space="preserve">Patch Pannel </t>
  </si>
  <si>
    <t>Patch Pannel FTP modulares de 24 sockets</t>
  </si>
  <si>
    <t>Módulos FTP</t>
  </si>
  <si>
    <t>Módulos FTP Categoria 6</t>
  </si>
  <si>
    <t>Patch Cords</t>
  </si>
  <si>
    <t>Patch Cords FTP Categoria 6</t>
  </si>
  <si>
    <t>Ordenadores</t>
  </si>
  <si>
    <t>Ordenadores 1 UR Cableado estructurado</t>
  </si>
  <si>
    <t>Racks</t>
  </si>
  <si>
    <t>Racks 15 U</t>
  </si>
  <si>
    <t>Extensores de Protocolo</t>
  </si>
  <si>
    <t>Extensores Ethernet xDSL Blackbox</t>
  </si>
  <si>
    <t>Puntos de red FTP Cat 6</t>
  </si>
  <si>
    <t>Puntos de red, medición y certificación de cableado estructurado FTP CAT 6</t>
  </si>
  <si>
    <t>PDU de 19" 220V 16A</t>
  </si>
  <si>
    <t>TOTAL PRECIO</t>
  </si>
  <si>
    <t>NOMBRE DEL PROPONENTE</t>
  </si>
  <si>
    <t>FECHA</t>
  </si>
  <si>
    <t>FIRMA Y TIMBRE</t>
  </si>
  <si>
    <t>SUMINISTRO ELÉCTRICO</t>
  </si>
  <si>
    <t>Componentes e insumos de las obras eléctricas</t>
  </si>
  <si>
    <t>SUMINISTRO REDES</t>
  </si>
  <si>
    <t>SUMINISTRO PANTALLAS</t>
  </si>
  <si>
    <t xml:space="preserve">UPS 2000 KVA APC </t>
  </si>
  <si>
    <t>UPS [OPCIONAL]</t>
  </si>
  <si>
    <t>Programación y Pruebas Sistema Integrado</t>
  </si>
  <si>
    <t>SO</t>
  </si>
  <si>
    <t>ESTACIÓN</t>
  </si>
  <si>
    <t>Valor UF Neto</t>
  </si>
  <si>
    <t>PROYECTO SUMINISTRO PANTALLAS DE ACCESO EN ESTACIONES DE METRO DE SANTIAGO</t>
  </si>
  <si>
    <t>SP</t>
  </si>
  <si>
    <t>PJ</t>
  </si>
  <si>
    <t>SAN PABLO L1</t>
  </si>
  <si>
    <t>PAJARITOS</t>
  </si>
  <si>
    <t>ECUADOR</t>
  </si>
  <si>
    <t>EC</t>
  </si>
  <si>
    <t>AH</t>
  </si>
  <si>
    <t>SAN ALBERTO HURTADO</t>
  </si>
  <si>
    <t>UNIVERSIDAD DE SANTIAGO</t>
  </si>
  <si>
    <t>US</t>
  </si>
  <si>
    <t>EL</t>
  </si>
  <si>
    <t>ESTACIÓN CENTRAL</t>
  </si>
  <si>
    <t>LA</t>
  </si>
  <si>
    <t>UNIÓN LATINOAMERICANA</t>
  </si>
  <si>
    <t>BA</t>
  </si>
  <si>
    <t>BAQUEDANO L1</t>
  </si>
  <si>
    <t>SA</t>
  </si>
  <si>
    <t>SALVADOR</t>
  </si>
  <si>
    <t>MM</t>
  </si>
  <si>
    <t>MANUEL MONTT</t>
  </si>
  <si>
    <t>PV</t>
  </si>
  <si>
    <t>PEDRO DE VALDIVIA</t>
  </si>
  <si>
    <t>LE</t>
  </si>
  <si>
    <t>LOS LEONES</t>
  </si>
  <si>
    <t>TB</t>
  </si>
  <si>
    <t>TOBALABA L1</t>
  </si>
  <si>
    <t>GO</t>
  </si>
  <si>
    <t>EL GOLF</t>
  </si>
  <si>
    <t>AL</t>
  </si>
  <si>
    <t>ALCÁNTARA</t>
  </si>
  <si>
    <t>MQ</t>
  </si>
  <si>
    <t>MANQUEHUE</t>
  </si>
  <si>
    <t>LO</t>
  </si>
  <si>
    <t>LO OVALLE</t>
  </si>
  <si>
    <t>SM</t>
  </si>
  <si>
    <t>SAN MIGUEL</t>
  </si>
  <si>
    <t>EL LLANO</t>
  </si>
  <si>
    <t>LL</t>
  </si>
  <si>
    <t>RONDIZONNI</t>
  </si>
  <si>
    <t>RO</t>
  </si>
  <si>
    <t>PQ</t>
  </si>
  <si>
    <t>PARQUE O'HIGGINS</t>
  </si>
  <si>
    <t>TO</t>
  </si>
  <si>
    <t>TOESCA</t>
  </si>
  <si>
    <t>PT</t>
  </si>
  <si>
    <t>PATRONATO</t>
  </si>
  <si>
    <t>EI</t>
  </si>
  <si>
    <t>EINSTEIN</t>
  </si>
  <si>
    <t>ZA</t>
  </si>
  <si>
    <t>ZAPADORES</t>
  </si>
  <si>
    <t>VN</t>
  </si>
  <si>
    <t>VESPUCIO NORTE</t>
  </si>
  <si>
    <t>TL</t>
  </si>
  <si>
    <t>TOBALABA L4</t>
  </si>
  <si>
    <t>MC</t>
  </si>
  <si>
    <t>MACUL</t>
  </si>
  <si>
    <t>EG</t>
  </si>
  <si>
    <t>PLAZA EGAÑA</t>
  </si>
  <si>
    <t>RG</t>
  </si>
  <si>
    <t>ROTONDA GRECIA</t>
  </si>
  <si>
    <t>VM</t>
  </si>
  <si>
    <t>VICUÑA MACKENNA L4</t>
  </si>
  <si>
    <t>BI</t>
  </si>
  <si>
    <t>FRANCISCO BILBAO</t>
  </si>
  <si>
    <t>EA</t>
  </si>
  <si>
    <t>ELISA CORREA</t>
  </si>
  <si>
    <t>ME</t>
  </si>
  <si>
    <t>LAS MERCEDES</t>
  </si>
  <si>
    <t>PI</t>
  </si>
  <si>
    <t>PROTECTORA DE LA INFANCIA</t>
  </si>
  <si>
    <t>SR</t>
  </si>
  <si>
    <t>SANTA ROSA</t>
  </si>
  <si>
    <t>SAN PABLO L5</t>
  </si>
  <si>
    <t>LS</t>
  </si>
  <si>
    <t>LAGUNA SUR</t>
  </si>
  <si>
    <t>IR</t>
  </si>
  <si>
    <t>IRARRÁZABAL</t>
  </si>
  <si>
    <t>PB</t>
  </si>
  <si>
    <t>PARQUE BUSTAMANTE</t>
  </si>
  <si>
    <t>SJ</t>
  </si>
  <si>
    <t>SAN JOAQUÍN</t>
  </si>
  <si>
    <t>UN</t>
  </si>
  <si>
    <t>ÑUBLE</t>
  </si>
  <si>
    <t>SI</t>
  </si>
  <si>
    <t>SANTA ISABEL</t>
  </si>
  <si>
    <t>BE</t>
  </si>
  <si>
    <t>BELLAS ARTES</t>
  </si>
  <si>
    <t>AG</t>
  </si>
  <si>
    <t>CAMINO AGRÍCOLA</t>
  </si>
  <si>
    <t>RESUMEN</t>
  </si>
  <si>
    <t>San Pablo L1</t>
  </si>
  <si>
    <t>Pajaritos</t>
  </si>
  <si>
    <t>Ecuador</t>
  </si>
  <si>
    <t>San Alberto Hurtado</t>
  </si>
  <si>
    <t>Universidad de Santiago</t>
  </si>
  <si>
    <t>Estación Central</t>
  </si>
  <si>
    <t>Unión Latinoamericana</t>
  </si>
  <si>
    <t>Baquedano L1</t>
  </si>
  <si>
    <t>Salvador</t>
  </si>
  <si>
    <t>Manuel Montt</t>
  </si>
  <si>
    <t>Pedro de Valdivia</t>
  </si>
  <si>
    <t>Los Leones</t>
  </si>
  <si>
    <t>Tobalaba</t>
  </si>
  <si>
    <t>El Golf</t>
  </si>
  <si>
    <t>Alcántara</t>
  </si>
  <si>
    <t>Manquehue</t>
  </si>
  <si>
    <t>Lo Ovalle</t>
  </si>
  <si>
    <t>San Miguel</t>
  </si>
  <si>
    <t>El Llano</t>
  </si>
  <si>
    <t>Rondizonni</t>
  </si>
  <si>
    <t>Parque O'Higgins</t>
  </si>
  <si>
    <t>Toesca</t>
  </si>
  <si>
    <t>Patronato</t>
  </si>
  <si>
    <t>Einstein</t>
  </si>
  <si>
    <t>Zapadores</t>
  </si>
  <si>
    <t>AV</t>
  </si>
  <si>
    <t>Vespucio Norte</t>
  </si>
  <si>
    <t>Tobalaba L4</t>
  </si>
  <si>
    <t>Macul</t>
  </si>
  <si>
    <t>Plaza Egaña</t>
  </si>
  <si>
    <t>Rotonda Grecia</t>
  </si>
  <si>
    <t>Vicuña Mackenna</t>
  </si>
  <si>
    <t>Francisco Bilbao</t>
  </si>
  <si>
    <t>Elisa Correa</t>
  </si>
  <si>
    <t>Las Mercedes</t>
  </si>
  <si>
    <t>Protectora de la Infancia</t>
  </si>
  <si>
    <t>Santa Rosa</t>
  </si>
  <si>
    <t>San Pablo L5</t>
  </si>
  <si>
    <t>Laguna Sur</t>
  </si>
  <si>
    <t>Irarrázaval</t>
  </si>
  <si>
    <t>Parque Bustamante</t>
  </si>
  <si>
    <t>San Joaquín</t>
  </si>
  <si>
    <t>ÑU</t>
  </si>
  <si>
    <t>Ñuble</t>
  </si>
  <si>
    <t>Santa Isabel</t>
  </si>
  <si>
    <t>Bellas Artes</t>
  </si>
  <si>
    <t>Camino Agrícola</t>
  </si>
  <si>
    <t>Valor Total</t>
  </si>
  <si>
    <t>P. Unitario</t>
  </si>
  <si>
    <t>Global</t>
  </si>
  <si>
    <t>Documentos-Capacitación-Repuestos</t>
  </si>
  <si>
    <t>VARIOS</t>
  </si>
  <si>
    <t>NO APLICA</t>
  </si>
  <si>
    <t>DOCUMENTACIÓN</t>
  </si>
  <si>
    <t>CAPACITACIÓN</t>
  </si>
  <si>
    <t>UBICACIÓN</t>
  </si>
  <si>
    <t>DESCRIPCIÓN</t>
  </si>
  <si>
    <t>REPUESTOS PANTALLAS</t>
  </si>
  <si>
    <t>REPUESTOS REDES</t>
  </si>
  <si>
    <t>NOTA: ESTE RESUMEN NO INCLUYE FORMULARIO "VARIOS" QUE ESTÁ AL FINAL DE ESTA HOJA EXCEL</t>
  </si>
  <si>
    <t>Montaje pantallas</t>
  </si>
  <si>
    <t>Montaje redes</t>
  </si>
  <si>
    <t>Montaje eléctrico</t>
  </si>
  <si>
    <t>Documentación y Planos As-Built</t>
  </si>
  <si>
    <t>Documentación (Programa trabajo, planos y documentos de fabricación, procedimientos trabajo, montaje, protocolo pruebas, manuales operación y mantenimiento)</t>
  </si>
  <si>
    <t>SUMINISTRO LICENCIAS Y SOFTWARE</t>
  </si>
  <si>
    <t>Licencias y software</t>
  </si>
  <si>
    <t>Capacitación</t>
  </si>
  <si>
    <t>AS-BUILT</t>
  </si>
  <si>
    <t>ASISTENCIA TÉCNICA</t>
  </si>
  <si>
    <t>Asistencia Técnica</t>
  </si>
  <si>
    <t>FERRETERÍA</t>
  </si>
  <si>
    <t>Soporte</t>
  </si>
  <si>
    <t>Canalización</t>
  </si>
  <si>
    <t>FORMULARIO DE PRECIOS ESTACION SAN PABLO L1</t>
  </si>
  <si>
    <t>FORMULARIO DE PRECIOS ESTACION PAJARITOS</t>
  </si>
  <si>
    <t>FORMULARIO DE PRECIOS ESTACION ECUADOR</t>
  </si>
  <si>
    <t>FORMULARIO DE PRECIOS ESTACION SAN ALBERTO HURTADO</t>
  </si>
  <si>
    <t>FORMULARIO DE PRECIOS ESTACION UNIVERSIDAD DE SANTIAGO</t>
  </si>
  <si>
    <t>FORMULARIO DE PRECIOS ESTACION CENTRAL</t>
  </si>
  <si>
    <t>FORMULARIO DE PRECIOS ESTACION UNION LATINOAMERICANA</t>
  </si>
  <si>
    <t>FORMULARIO DE PRECIOS ESTACION BAQUEDANO L1</t>
  </si>
  <si>
    <t>FORMULARIO DE PRECIOS ESTACION SALVADOR</t>
  </si>
  <si>
    <t>FORMULARIO DE PRECIOS ESTACION MANUEL MONTT</t>
  </si>
  <si>
    <t>FORMULARIO DE PRECIOS ESTACION PEDRO VALDIVIA</t>
  </si>
  <si>
    <t>FORMULARIO DE PRECIOS ESTACION LOS LEONES</t>
  </si>
  <si>
    <t>FORMULARIO DE PRECIOS ESTACION TOBALABA L1</t>
  </si>
  <si>
    <t>FORMULARIO DE PRECIOS ESTACION EL GOLF</t>
  </si>
  <si>
    <t>FORMULARIO DE PRECIOS ESTACION ALCANTARA</t>
  </si>
  <si>
    <t>FORMULARIO DE PRECIOS ESTACION MANQUEHUE</t>
  </si>
  <si>
    <t>FORMULARIO DE PRECIOS ESTACION LO OVALLE</t>
  </si>
  <si>
    <t>FORMULARIO DE PRECIOS ESTACION SAN MIGUEL</t>
  </si>
  <si>
    <t>FORMULARIO DE PRECIOS ESTACION EL LLANO</t>
  </si>
  <si>
    <t>FORMULARIO DE PRECIOS ESTACION RONDIZONNI</t>
  </si>
  <si>
    <t>FORMULARIO DE PRECIOS ESTACION PARQUE O'HIGGINS</t>
  </si>
  <si>
    <t>FORMULARIO DE PRECIOS ESTACION TOESCA</t>
  </si>
  <si>
    <t>FORMULARIO DE PRECIOS ESTACION PATRONATO</t>
  </si>
  <si>
    <t>FORMULARIO DE PRECIOS ESTACION EINSTEIN</t>
  </si>
  <si>
    <t>FORMULARIO DE PRECIOS ESTACIÓN ZAPADORES</t>
  </si>
  <si>
    <t>FORMULARIO DE PRECIOS ESTACION VESPUCIO NORTE</t>
  </si>
  <si>
    <t>FORMULARIO DE PRECIOS ESTACION TOBALABA L4</t>
  </si>
  <si>
    <t>FORMULARIO DE PRECIOS ESTACION MACUL</t>
  </si>
  <si>
    <t>FORMULARIO DE PRECIOS ESTACION PLAZA EGAÑA</t>
  </si>
  <si>
    <t>FORMULARIO DE PRECIOS ESTACION ROTONDA GRECIA</t>
  </si>
  <si>
    <t>FORMULARIO DE PRECIOS ESTACION VICUÑA MACKENNA L4</t>
  </si>
  <si>
    <t>FORMULARIO DE PRECIOS ESTACION FRANCISCO BILBAO</t>
  </si>
  <si>
    <t>FORMULARIO DE PRECIOS ESTACION ELISA CORREA</t>
  </si>
  <si>
    <t>FORMULARIO DE PRECIOS ESTACION LAS MERCEDES</t>
  </si>
  <si>
    <t>FORMULARIO DE PRECIOS ESTACION PROTECTORA DE LA INFANCIA</t>
  </si>
  <si>
    <t>FORMULARIO DE PRECIOS ESTACION SANTA ROSA</t>
  </si>
  <si>
    <t>FORMULARIO DE PRECIOS ESTACION SAN PABLO L5</t>
  </si>
  <si>
    <t>FORMULARIO DE PRECIOS ESTACION LAGUNA SUR</t>
  </si>
  <si>
    <t>FORMULARIO DE PRECIOS ESTACION IRARRAZABAL</t>
  </si>
  <si>
    <t>FORMULARIO DE PRECIOS ESTACION PARQUE BUSTAMANTE</t>
  </si>
  <si>
    <t>FORMULARIO DE PRECIOS ESTACION SAN JOAQUIN</t>
  </si>
  <si>
    <t>FORMULARIO DE PRECIOS ESTACION ÑUBLE</t>
  </si>
  <si>
    <t>FORMULARIO DE PRECIOS ESTACION SANTA ISABEL</t>
  </si>
  <si>
    <t>FORMULARIO DE PRECIOS ESTACION BELLAS ARTES</t>
  </si>
  <si>
    <t>FORMULARIO DE PRECIOS ESTACION CAMINO AGRICOLA</t>
  </si>
  <si>
    <t>FORMULARIO N° 1 RESUMEN DE PRECIOS POR ESTACIONES</t>
  </si>
  <si>
    <t>FORMULARIO N° 2 PRECIOS DETALLADOS POR ESTACION</t>
  </si>
  <si>
    <t>Módulo LED</t>
  </si>
  <si>
    <t xml:space="preserve">Módulo de trasmisión LED </t>
  </si>
  <si>
    <t>Ventiladores</t>
  </si>
  <si>
    <t>Ventilador de pantalla</t>
  </si>
  <si>
    <t>Fuente de poder</t>
  </si>
  <si>
    <t>Fuente de poder de pantalla</t>
  </si>
  <si>
    <t>Fuente para electrónica</t>
  </si>
  <si>
    <t>Fuente de poder para electrónica</t>
  </si>
  <si>
    <t>Tarjeta electrónica</t>
  </si>
  <si>
    <t>Tarjeta principal</t>
  </si>
  <si>
    <t>Sensor</t>
  </si>
  <si>
    <t>Sensores de apertura de puerta</t>
  </si>
  <si>
    <t>PRINCIPE DE GALES</t>
  </si>
  <si>
    <t>Príncipe de Gales</t>
  </si>
  <si>
    <t>Dorsal</t>
  </si>
  <si>
    <t>DORSAL</t>
  </si>
  <si>
    <t>DO</t>
  </si>
  <si>
    <t>PG</t>
  </si>
  <si>
    <t>DE</t>
  </si>
  <si>
    <t>DEPARTAMENTAL</t>
  </si>
  <si>
    <t>RODRIGO DE ARAYA</t>
  </si>
  <si>
    <t>RA</t>
  </si>
  <si>
    <t>Rodrigo de Araya</t>
  </si>
  <si>
    <t>Departamental</t>
  </si>
  <si>
    <t>FORMULARIO DE PRECIOS ESTACION DORSAL</t>
  </si>
  <si>
    <t>FORMULARIO DE PRECIOS ESTACION PRÍNCIPE DE GALES</t>
  </si>
  <si>
    <t>FORMULARIO DE PRECIOS ESTACION DEPARTAMENTAL</t>
  </si>
  <si>
    <t>FORMULARIO DE PRECIOS ESTACION RODRIGO DE ARAYA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</si>
</sst>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"/>
    <numFmt numFmtId="165" formatCode="0.0000"/>
    <numFmt numFmtId="166" formatCode="0.0%"/>
    <numFmt numFmtId="167" formatCode="#,##0.0"/>
  </numFmts>
  <fonts count="15">
    <font>
      <sz val="11"/>
      <color theme="1"/>
      <name val="Calibri"/>
      <family val="2"/>
      <scheme val="minor"/>
    </font>
    <font>
      <sz val="12"/>
      <name val="Helv"/>
    </font>
    <font>
      <sz val="11"/>
      <color theme="1"/>
      <name val="Calibri"/>
      <family val="2"/>
      <scheme val="minor"/>
    </font>
    <font>
      <b/>
      <sz val="10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2"/>
      <color rgb="FF0000FF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9"/>
      <name val="Calibri Light"/>
      <family val="2"/>
      <scheme val="major"/>
    </font>
    <font>
      <b/>
      <sz val="9"/>
      <color rgb="FF0000FF"/>
      <name val="Calibri Light"/>
      <family val="2"/>
      <scheme val="major"/>
    </font>
    <font>
      <sz val="9"/>
      <name val="Calibri Light"/>
      <family val="2"/>
      <scheme val="major"/>
    </font>
    <font>
      <sz val="10"/>
      <color theme="9" tint="-0.499984740745262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22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9" fontId="4" fillId="0" borderId="0" xfId="0" applyNumberFormat="1" applyFont="1" applyFill="1"/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9" fontId="5" fillId="0" borderId="0" xfId="0" applyNumberFormat="1" applyFont="1" applyFill="1"/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9" fontId="6" fillId="0" borderId="0" xfId="0" applyNumberFormat="1" applyFont="1" applyFill="1" applyAlignment="1">
      <alignment horizontal="left" vertical="center" wrapText="1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/>
    <xf numFmtId="0" fontId="5" fillId="0" borderId="2" xfId="0" applyFont="1" applyFill="1" applyBorder="1"/>
    <xf numFmtId="0" fontId="5" fillId="0" borderId="2" xfId="0" applyFont="1" applyFill="1" applyBorder="1" applyAlignment="1">
      <alignment horizontal="center" vertical="center"/>
    </xf>
    <xf numFmtId="167" fontId="5" fillId="0" borderId="2" xfId="0" applyNumberFormat="1" applyFont="1" applyFill="1" applyBorder="1"/>
    <xf numFmtId="0" fontId="6" fillId="0" borderId="2" xfId="1" applyFont="1" applyFill="1" applyBorder="1" applyAlignment="1">
      <alignment horizontal="left" vertical="center" wrapText="1"/>
    </xf>
    <xf numFmtId="167" fontId="5" fillId="0" borderId="2" xfId="0" applyNumberFormat="1" applyFont="1" applyFill="1" applyBorder="1" applyAlignment="1">
      <alignment vertical="center"/>
    </xf>
    <xf numFmtId="164" fontId="5" fillId="0" borderId="0" xfId="0" applyNumberFormat="1" applyFont="1" applyFill="1"/>
    <xf numFmtId="0" fontId="7" fillId="0" borderId="0" xfId="0" applyFont="1"/>
    <xf numFmtId="166" fontId="5" fillId="0" borderId="0" xfId="2" applyNumberFormat="1" applyFont="1" applyFill="1"/>
    <xf numFmtId="167" fontId="5" fillId="0" borderId="0" xfId="0" applyNumberFormat="1" applyFont="1" applyFill="1" applyAlignment="1">
      <alignment horizontal="center" vertical="center"/>
    </xf>
    <xf numFmtId="0" fontId="7" fillId="0" borderId="0" xfId="0" applyFont="1" applyFill="1"/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4" fillId="0" borderId="0" xfId="0" quotePrefix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2" fontId="4" fillId="0" borderId="0" xfId="0" applyNumberFormat="1" applyFont="1" applyFill="1"/>
    <xf numFmtId="165" fontId="4" fillId="0" borderId="0" xfId="0" applyNumberFormat="1" applyFont="1" applyFill="1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/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/>
    <xf numFmtId="0" fontId="10" fillId="0" borderId="0" xfId="0" applyFont="1" applyFill="1" applyAlignment="1">
      <alignment horizontal="center" vertical="center"/>
    </xf>
    <xf numFmtId="2" fontId="10" fillId="0" borderId="0" xfId="0" applyNumberFormat="1" applyFont="1" applyFill="1"/>
    <xf numFmtId="165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65" fontId="10" fillId="0" borderId="0" xfId="0" applyNumberFormat="1" applyFont="1" applyFill="1"/>
    <xf numFmtId="2" fontId="10" fillId="0" borderId="0" xfId="0" applyNumberFormat="1" applyFont="1" applyFill="1" applyAlignment="1">
      <alignment horizontal="center"/>
    </xf>
    <xf numFmtId="9" fontId="10" fillId="0" borderId="0" xfId="0" applyNumberFormat="1" applyFont="1" applyFill="1"/>
    <xf numFmtId="0" fontId="11" fillId="0" borderId="0" xfId="0" applyFont="1" applyFill="1" applyAlignment="1">
      <alignment vertical="center"/>
    </xf>
    <xf numFmtId="0" fontId="11" fillId="0" borderId="0" xfId="0" applyFont="1" applyFill="1" applyAlignment="1"/>
    <xf numFmtId="0" fontId="11" fillId="0" borderId="0" xfId="0" applyFont="1" applyFill="1" applyAlignment="1">
      <alignment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center" vertical="top" wrapText="1"/>
    </xf>
    <xf numFmtId="164" fontId="10" fillId="0" borderId="0" xfId="0" applyNumberFormat="1" applyFont="1" applyFill="1"/>
    <xf numFmtId="0" fontId="11" fillId="4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 wrapText="1" shrinkToFit="1"/>
    </xf>
    <xf numFmtId="164" fontId="11" fillId="3" borderId="2" xfId="0" applyNumberFormat="1" applyFont="1" applyFill="1" applyBorder="1" applyAlignment="1">
      <alignment horizontal="right" vertical="center" wrapText="1"/>
    </xf>
    <xf numFmtId="0" fontId="9" fillId="0" borderId="0" xfId="0" applyFont="1" applyFill="1"/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164" fontId="13" fillId="0" borderId="2" xfId="0" applyNumberFormat="1" applyFont="1" applyBorder="1" applyAlignment="1">
      <alignment horizontal="right" vertical="center" wrapText="1"/>
    </xf>
    <xf numFmtId="0" fontId="13" fillId="0" borderId="2" xfId="0" applyFont="1" applyBorder="1" applyAlignment="1">
      <alignment horizontal="left" vertical="center" wrapText="1" shrinkToFit="1"/>
    </xf>
    <xf numFmtId="0" fontId="10" fillId="0" borderId="0" xfId="0" applyFont="1" applyFill="1" applyAlignment="1">
      <alignment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 shrinkToFit="1"/>
    </xf>
    <xf numFmtId="1" fontId="10" fillId="0" borderId="0" xfId="0" applyNumberFormat="1" applyFont="1" applyFill="1"/>
    <xf numFmtId="0" fontId="10" fillId="0" borderId="0" xfId="0" applyFont="1"/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left" vertical="center" shrinkToFit="1"/>
    </xf>
    <xf numFmtId="0" fontId="13" fillId="0" borderId="2" xfId="0" applyFont="1" applyBorder="1" applyAlignment="1">
      <alignment horizontal="center" vertical="center"/>
    </xf>
    <xf numFmtId="0" fontId="9" fillId="0" borderId="0" xfId="0" applyFont="1" applyFill="1" applyAlignment="1"/>
    <xf numFmtId="0" fontId="13" fillId="0" borderId="2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  <xf numFmtId="164" fontId="11" fillId="4" borderId="2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center" vertical="top"/>
    </xf>
    <xf numFmtId="0" fontId="9" fillId="0" borderId="0" xfId="0" applyFont="1"/>
    <xf numFmtId="0" fontId="10" fillId="0" borderId="0" xfId="0" applyFont="1" applyBorder="1"/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/>
    </xf>
    <xf numFmtId="164" fontId="9" fillId="0" borderId="0" xfId="0" applyNumberFormat="1" applyFont="1" applyFill="1"/>
    <xf numFmtId="0" fontId="9" fillId="0" borderId="0" xfId="0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9" fontId="9" fillId="0" borderId="0" xfId="0" applyNumberFormat="1" applyFont="1" applyFill="1"/>
    <xf numFmtId="0" fontId="13" fillId="0" borderId="0" xfId="0" applyFont="1" applyBorder="1" applyAlignment="1">
      <alignment horizontal="left" vertical="center" wrapText="1"/>
    </xf>
    <xf numFmtId="0" fontId="11" fillId="4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 shrinkToFit="1"/>
    </xf>
    <xf numFmtId="0" fontId="13" fillId="0" borderId="2" xfId="0" applyFont="1" applyFill="1" applyBorder="1" applyAlignment="1">
      <alignment horizontal="center" vertical="center" wrapText="1" shrinkToFit="1"/>
    </xf>
    <xf numFmtId="0" fontId="13" fillId="0" borderId="2" xfId="0" applyFont="1" applyFill="1" applyBorder="1" applyAlignment="1">
      <alignment horizontal="center" vertical="center"/>
    </xf>
    <xf numFmtId="164" fontId="13" fillId="0" borderId="2" xfId="0" applyNumberFormat="1" applyFont="1" applyFill="1" applyBorder="1" applyAlignment="1">
      <alignment horizontal="right" vertic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left" vertical="center" shrinkToFit="1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Fill="1" applyBorder="1"/>
    <xf numFmtId="167" fontId="14" fillId="0" borderId="2" xfId="0" applyNumberFormat="1" applyFont="1" applyFill="1" applyBorder="1"/>
    <xf numFmtId="0" fontId="6" fillId="0" borderId="3" xfId="0" quotePrefix="1" applyFont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/>
    </xf>
    <xf numFmtId="0" fontId="6" fillId="0" borderId="4" xfId="0" quotePrefix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</cellXfs>
  <cellStyles count="3">
    <cellStyle name="Normal" xfId="0" builtinId="0"/>
    <cellStyle name="Normal_Resumen consolidado" xfId="1"/>
    <cellStyle name="Porcentaje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abSelected="1" zoomScaleNormal="100" workbookViewId="0">
      <selection activeCell="I16" sqref="I16"/>
    </sheetView>
  </sheetViews>
  <sheetFormatPr baseColWidth="10" defaultRowHeight="12.75"/>
  <cols>
    <col min="1" max="1" width="11.42578125" style="6"/>
    <col min="2" max="2" width="28.7109375" style="6" customWidth="1"/>
    <col min="3" max="3" width="8.140625" style="6" bestFit="1" customWidth="1"/>
    <col min="4" max="4" width="9.140625" style="7" bestFit="1" customWidth="1"/>
    <col min="5" max="6" width="9.85546875" style="6" bestFit="1" customWidth="1"/>
    <col min="7" max="7" width="9.140625" style="6" bestFit="1" customWidth="1"/>
    <col min="8" max="8" width="14.7109375" style="23" customWidth="1"/>
    <col min="9" max="9" width="8.85546875" style="8" bestFit="1" customWidth="1"/>
    <col min="10" max="10" width="4.5703125" style="6" bestFit="1" customWidth="1"/>
    <col min="11" max="11" width="12.42578125" style="6" customWidth="1"/>
    <col min="12" max="12" width="8.85546875" style="9" bestFit="1" customWidth="1"/>
    <col min="13" max="13" width="9" style="10" customWidth="1"/>
    <col min="14" max="14" width="14.7109375" style="23" bestFit="1" customWidth="1"/>
    <col min="15" max="16384" width="11.42578125" style="6"/>
  </cols>
  <sheetData>
    <row r="1" spans="1:14" s="1" customFormat="1">
      <c r="A1" s="30" t="s">
        <v>20</v>
      </c>
      <c r="B1" s="31"/>
      <c r="D1" s="32"/>
      <c r="F1" s="33"/>
      <c r="I1" s="2"/>
      <c r="K1" s="34"/>
      <c r="L1" s="3"/>
      <c r="M1" s="4"/>
    </row>
    <row r="2" spans="1:14" s="1" customFormat="1">
      <c r="A2" s="35" t="s">
        <v>267</v>
      </c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s="40" customFormat="1" ht="12.75" customHeight="1">
      <c r="A3" s="38" t="s">
        <v>15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s="5" customFormat="1" ht="12.75" customHeight="1">
      <c r="A4" s="29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s="5" customFormat="1">
      <c r="A5" s="11"/>
      <c r="B5" s="11"/>
      <c r="C5" s="11"/>
      <c r="D5" s="106" t="s">
        <v>56</v>
      </c>
      <c r="E5" s="107"/>
      <c r="F5" s="108"/>
      <c r="G5" s="11"/>
      <c r="H5" s="11"/>
      <c r="I5" s="12"/>
      <c r="J5" s="11"/>
      <c r="K5" s="11"/>
      <c r="L5" s="13"/>
      <c r="M5" s="14"/>
      <c r="N5" s="11"/>
    </row>
    <row r="6" spans="1:14">
      <c r="A6" s="15" t="s">
        <v>203</v>
      </c>
      <c r="B6" s="15" t="s">
        <v>204</v>
      </c>
      <c r="C6" s="16" t="s">
        <v>2</v>
      </c>
      <c r="D6" s="16" t="s">
        <v>11</v>
      </c>
      <c r="E6" s="16" t="s">
        <v>196</v>
      </c>
      <c r="F6" s="15" t="s">
        <v>195</v>
      </c>
      <c r="H6" s="6"/>
      <c r="I6" s="6"/>
      <c r="L6" s="6"/>
      <c r="M6" s="6"/>
      <c r="N6" s="6"/>
    </row>
    <row r="7" spans="1:14">
      <c r="A7" s="16" t="s">
        <v>58</v>
      </c>
      <c r="B7" s="17" t="s">
        <v>148</v>
      </c>
      <c r="C7" s="18" t="s">
        <v>197</v>
      </c>
      <c r="D7" s="19">
        <v>1</v>
      </c>
      <c r="E7" s="20">
        <f>'Form. N° 2 Detalle por Estacion'!F91</f>
        <v>0</v>
      </c>
      <c r="F7" s="20">
        <f>E7*D7</f>
        <v>0</v>
      </c>
      <c r="H7" s="6"/>
      <c r="L7" s="6"/>
      <c r="M7" s="6"/>
      <c r="N7" s="6"/>
    </row>
    <row r="8" spans="1:14">
      <c r="A8" s="16" t="s">
        <v>59</v>
      </c>
      <c r="B8" s="17" t="s">
        <v>149</v>
      </c>
      <c r="C8" s="18" t="s">
        <v>197</v>
      </c>
      <c r="D8" s="19">
        <v>1</v>
      </c>
      <c r="E8" s="20">
        <f>'Form. N° 2 Detalle por Estacion'!F141</f>
        <v>0</v>
      </c>
      <c r="F8" s="20">
        <f t="shared" ref="F8:F55" si="0">E8*D8</f>
        <v>0</v>
      </c>
      <c r="H8" s="6"/>
      <c r="L8" s="6"/>
      <c r="M8" s="6"/>
      <c r="N8" s="6"/>
    </row>
    <row r="9" spans="1:14">
      <c r="A9" s="16" t="s">
        <v>63</v>
      </c>
      <c r="B9" s="17" t="s">
        <v>150</v>
      </c>
      <c r="C9" s="18" t="s">
        <v>197</v>
      </c>
      <c r="D9" s="19">
        <v>1</v>
      </c>
      <c r="E9" s="20">
        <f>'Form. N° 2 Detalle por Estacion'!F191</f>
        <v>0</v>
      </c>
      <c r="F9" s="20">
        <f t="shared" si="0"/>
        <v>0</v>
      </c>
      <c r="H9" s="6"/>
      <c r="L9" s="6"/>
      <c r="M9" s="6"/>
      <c r="N9" s="6"/>
    </row>
    <row r="10" spans="1:14">
      <c r="A10" s="16" t="s">
        <v>64</v>
      </c>
      <c r="B10" s="17" t="s">
        <v>151</v>
      </c>
      <c r="C10" s="18" t="s">
        <v>197</v>
      </c>
      <c r="D10" s="19">
        <v>1</v>
      </c>
      <c r="E10" s="20">
        <f>'Form. N° 2 Detalle por Estacion'!F241</f>
        <v>0</v>
      </c>
      <c r="F10" s="20">
        <f t="shared" si="0"/>
        <v>0</v>
      </c>
      <c r="H10" s="6"/>
      <c r="L10" s="6"/>
      <c r="M10" s="6"/>
      <c r="N10" s="6"/>
    </row>
    <row r="11" spans="1:14">
      <c r="A11" s="16" t="s">
        <v>67</v>
      </c>
      <c r="B11" s="17" t="s">
        <v>152</v>
      </c>
      <c r="C11" s="18" t="s">
        <v>197</v>
      </c>
      <c r="D11" s="19">
        <v>1</v>
      </c>
      <c r="E11" s="20">
        <f>'Form. N° 2 Detalle por Estacion'!F291</f>
        <v>0</v>
      </c>
      <c r="F11" s="20">
        <f t="shared" si="0"/>
        <v>0</v>
      </c>
      <c r="H11" s="6"/>
      <c r="L11" s="6"/>
      <c r="M11" s="6"/>
      <c r="N11" s="6"/>
    </row>
    <row r="12" spans="1:14">
      <c r="A12" s="16" t="s">
        <v>68</v>
      </c>
      <c r="B12" s="17" t="s">
        <v>153</v>
      </c>
      <c r="C12" s="18" t="s">
        <v>197</v>
      </c>
      <c r="D12" s="19">
        <v>1</v>
      </c>
      <c r="E12" s="20">
        <f>'Form. N° 2 Detalle por Estacion'!F341</f>
        <v>0</v>
      </c>
      <c r="F12" s="20">
        <f t="shared" si="0"/>
        <v>0</v>
      </c>
      <c r="H12" s="6"/>
      <c r="L12" s="6"/>
      <c r="M12" s="6"/>
      <c r="N12" s="6"/>
    </row>
    <row r="13" spans="1:14">
      <c r="A13" s="16" t="s">
        <v>70</v>
      </c>
      <c r="B13" s="17" t="s">
        <v>154</v>
      </c>
      <c r="C13" s="18" t="s">
        <v>197</v>
      </c>
      <c r="D13" s="19">
        <v>1</v>
      </c>
      <c r="E13" s="20">
        <f>'Form. N° 2 Detalle por Estacion'!F391</f>
        <v>0</v>
      </c>
      <c r="F13" s="20">
        <f t="shared" si="0"/>
        <v>0</v>
      </c>
      <c r="H13" s="6"/>
      <c r="L13" s="6"/>
      <c r="M13" s="6"/>
      <c r="N13" s="6"/>
    </row>
    <row r="14" spans="1:14">
      <c r="A14" s="103" t="s">
        <v>286</v>
      </c>
      <c r="B14" s="104" t="s">
        <v>282</v>
      </c>
      <c r="C14" s="104" t="s">
        <v>197</v>
      </c>
      <c r="D14" s="103">
        <v>1</v>
      </c>
      <c r="E14" s="105">
        <f>'Form. N° 2 Detalle por Estacion'!F441</f>
        <v>0</v>
      </c>
      <c r="F14" s="105">
        <f t="shared" si="0"/>
        <v>0</v>
      </c>
      <c r="H14" s="6"/>
      <c r="L14" s="6"/>
      <c r="M14" s="6"/>
      <c r="N14" s="6"/>
    </row>
    <row r="15" spans="1:14">
      <c r="A15" s="16" t="s">
        <v>72</v>
      </c>
      <c r="B15" s="17" t="s">
        <v>155</v>
      </c>
      <c r="C15" s="18" t="s">
        <v>197</v>
      </c>
      <c r="D15" s="19">
        <v>1</v>
      </c>
      <c r="E15" s="20">
        <f>'Form. N° 2 Detalle por Estacion'!F491</f>
        <v>0</v>
      </c>
      <c r="F15" s="20">
        <f t="shared" si="0"/>
        <v>0</v>
      </c>
      <c r="H15" s="6"/>
      <c r="L15" s="6"/>
      <c r="M15" s="6"/>
      <c r="N15" s="6"/>
    </row>
    <row r="16" spans="1:14">
      <c r="A16" s="16" t="s">
        <v>74</v>
      </c>
      <c r="B16" s="17" t="s">
        <v>156</v>
      </c>
      <c r="C16" s="18" t="s">
        <v>197</v>
      </c>
      <c r="D16" s="19">
        <v>1</v>
      </c>
      <c r="E16" s="20">
        <f>'Form. N° 2 Detalle por Estacion'!F541</f>
        <v>0</v>
      </c>
      <c r="F16" s="20">
        <f t="shared" si="0"/>
        <v>0</v>
      </c>
      <c r="H16" s="6"/>
      <c r="L16" s="6"/>
      <c r="M16" s="6"/>
      <c r="N16" s="6"/>
    </row>
    <row r="17" spans="1:14">
      <c r="A17" s="16" t="s">
        <v>76</v>
      </c>
      <c r="B17" s="17" t="s">
        <v>157</v>
      </c>
      <c r="C17" s="18" t="s">
        <v>197</v>
      </c>
      <c r="D17" s="19">
        <v>1</v>
      </c>
      <c r="E17" s="20">
        <f>'Form. N° 2 Detalle por Estacion'!F591</f>
        <v>0</v>
      </c>
      <c r="F17" s="20">
        <f t="shared" si="0"/>
        <v>0</v>
      </c>
      <c r="H17" s="6"/>
      <c r="L17" s="6"/>
      <c r="M17" s="6"/>
      <c r="N17" s="6"/>
    </row>
    <row r="18" spans="1:14">
      <c r="A18" s="16" t="s">
        <v>78</v>
      </c>
      <c r="B18" s="17" t="s">
        <v>158</v>
      </c>
      <c r="C18" s="18" t="s">
        <v>197</v>
      </c>
      <c r="D18" s="19">
        <v>1</v>
      </c>
      <c r="E18" s="20">
        <f>'Form. N° 2 Detalle por Estacion'!F641</f>
        <v>0</v>
      </c>
      <c r="F18" s="20">
        <f t="shared" si="0"/>
        <v>0</v>
      </c>
      <c r="H18" s="6"/>
      <c r="L18" s="6"/>
      <c r="M18" s="6"/>
      <c r="N18" s="6"/>
    </row>
    <row r="19" spans="1:14">
      <c r="A19" s="16" t="s">
        <v>80</v>
      </c>
      <c r="B19" s="17" t="s">
        <v>159</v>
      </c>
      <c r="C19" s="18" t="s">
        <v>197</v>
      </c>
      <c r="D19" s="19">
        <v>1</v>
      </c>
      <c r="E19" s="20">
        <f>'Form. N° 2 Detalle por Estacion'!F691</f>
        <v>0</v>
      </c>
      <c r="F19" s="20">
        <f t="shared" si="0"/>
        <v>0</v>
      </c>
      <c r="H19" s="6"/>
      <c r="L19" s="6"/>
      <c r="M19" s="6"/>
      <c r="N19" s="6"/>
    </row>
    <row r="20" spans="1:14">
      <c r="A20" s="16" t="s">
        <v>82</v>
      </c>
      <c r="B20" s="17" t="s">
        <v>160</v>
      </c>
      <c r="C20" s="18" t="s">
        <v>197</v>
      </c>
      <c r="D20" s="19">
        <v>1</v>
      </c>
      <c r="E20" s="20">
        <f>'Form. N° 2 Detalle por Estacion'!F741</f>
        <v>0</v>
      </c>
      <c r="F20" s="20">
        <f t="shared" si="0"/>
        <v>0</v>
      </c>
      <c r="H20" s="6"/>
      <c r="L20" s="6"/>
      <c r="M20" s="6"/>
      <c r="N20" s="6"/>
    </row>
    <row r="21" spans="1:14">
      <c r="A21" s="16" t="s">
        <v>84</v>
      </c>
      <c r="B21" s="17" t="s">
        <v>161</v>
      </c>
      <c r="C21" s="18" t="s">
        <v>197</v>
      </c>
      <c r="D21" s="19">
        <v>1</v>
      </c>
      <c r="E21" s="20">
        <f>'Form. N° 2 Detalle por Estacion'!F791</f>
        <v>0</v>
      </c>
      <c r="F21" s="20">
        <f t="shared" si="0"/>
        <v>0</v>
      </c>
      <c r="H21" s="6"/>
      <c r="L21" s="6"/>
      <c r="M21" s="6"/>
      <c r="N21" s="6"/>
    </row>
    <row r="22" spans="1:14">
      <c r="A22" s="16" t="s">
        <v>86</v>
      </c>
      <c r="B22" s="17" t="s">
        <v>162</v>
      </c>
      <c r="C22" s="18" t="s">
        <v>197</v>
      </c>
      <c r="D22" s="19">
        <v>1</v>
      </c>
      <c r="E22" s="20">
        <f>'Form. N° 2 Detalle por Estacion'!F841</f>
        <v>0</v>
      </c>
      <c r="F22" s="20">
        <f t="shared" si="0"/>
        <v>0</v>
      </c>
      <c r="H22" s="6"/>
      <c r="L22" s="6"/>
      <c r="M22" s="6"/>
      <c r="N22" s="6"/>
    </row>
    <row r="23" spans="1:14">
      <c r="A23" s="16" t="s">
        <v>88</v>
      </c>
      <c r="B23" s="17" t="s">
        <v>163</v>
      </c>
      <c r="C23" s="18" t="s">
        <v>197</v>
      </c>
      <c r="D23" s="19">
        <v>1</v>
      </c>
      <c r="E23" s="20">
        <f>'Form. N° 2 Detalle por Estacion'!F891</f>
        <v>0</v>
      </c>
      <c r="F23" s="20">
        <f t="shared" si="0"/>
        <v>0</v>
      </c>
      <c r="H23" s="6"/>
      <c r="L23" s="6"/>
      <c r="M23" s="6"/>
      <c r="N23" s="6"/>
    </row>
    <row r="24" spans="1:14">
      <c r="A24" s="103" t="s">
        <v>287</v>
      </c>
      <c r="B24" s="104" t="s">
        <v>292</v>
      </c>
      <c r="C24" s="104" t="s">
        <v>197</v>
      </c>
      <c r="D24" s="103">
        <v>1</v>
      </c>
      <c r="E24" s="105">
        <f>'Form. N° 2 Detalle por Estacion'!F941</f>
        <v>0</v>
      </c>
      <c r="F24" s="105">
        <f t="shared" si="0"/>
        <v>0</v>
      </c>
      <c r="H24" s="6"/>
      <c r="L24" s="6"/>
      <c r="M24" s="6"/>
      <c r="N24" s="6"/>
    </row>
    <row r="25" spans="1:14">
      <c r="A25" s="16" t="s">
        <v>90</v>
      </c>
      <c r="B25" s="17" t="s">
        <v>164</v>
      </c>
      <c r="C25" s="18" t="s">
        <v>197</v>
      </c>
      <c r="D25" s="19">
        <v>1</v>
      </c>
      <c r="E25" s="20">
        <f>'Form. N° 2 Detalle por Estacion'!F991</f>
        <v>0</v>
      </c>
      <c r="F25" s="20">
        <f t="shared" si="0"/>
        <v>0</v>
      </c>
      <c r="H25" s="6"/>
      <c r="L25" s="6"/>
      <c r="M25" s="6"/>
      <c r="N25" s="6"/>
    </row>
    <row r="26" spans="1:14">
      <c r="A26" s="16" t="s">
        <v>92</v>
      </c>
      <c r="B26" s="17" t="s">
        <v>165</v>
      </c>
      <c r="C26" s="18" t="s">
        <v>197</v>
      </c>
      <c r="D26" s="19">
        <v>1</v>
      </c>
      <c r="E26" s="20">
        <f>'Form. N° 2 Detalle por Estacion'!F1041</f>
        <v>0</v>
      </c>
      <c r="F26" s="20">
        <f t="shared" si="0"/>
        <v>0</v>
      </c>
      <c r="H26" s="6"/>
      <c r="L26" s="6"/>
      <c r="M26" s="6"/>
      <c r="N26" s="6"/>
    </row>
    <row r="27" spans="1:14">
      <c r="A27" s="16" t="s">
        <v>95</v>
      </c>
      <c r="B27" s="17" t="s">
        <v>166</v>
      </c>
      <c r="C27" s="18" t="s">
        <v>197</v>
      </c>
      <c r="D27" s="19">
        <v>1</v>
      </c>
      <c r="E27" s="20">
        <f>'Form. N° 2 Detalle por Estacion'!F1091</f>
        <v>0</v>
      </c>
      <c r="F27" s="20">
        <f t="shared" si="0"/>
        <v>0</v>
      </c>
      <c r="H27" s="6"/>
      <c r="L27" s="6"/>
      <c r="M27" s="6"/>
      <c r="N27" s="6"/>
    </row>
    <row r="28" spans="1:14">
      <c r="A28" s="16" t="s">
        <v>97</v>
      </c>
      <c r="B28" s="17" t="s">
        <v>167</v>
      </c>
      <c r="C28" s="18" t="s">
        <v>197</v>
      </c>
      <c r="D28" s="19">
        <v>1</v>
      </c>
      <c r="E28" s="20">
        <f>'Form. N° 2 Detalle por Estacion'!F1141</f>
        <v>0</v>
      </c>
      <c r="F28" s="20">
        <f t="shared" si="0"/>
        <v>0</v>
      </c>
      <c r="H28" s="6"/>
      <c r="L28" s="6"/>
      <c r="M28" s="6"/>
      <c r="N28" s="6"/>
    </row>
    <row r="29" spans="1:14">
      <c r="A29" s="16" t="s">
        <v>98</v>
      </c>
      <c r="B29" s="17" t="s">
        <v>168</v>
      </c>
      <c r="C29" s="18" t="s">
        <v>197</v>
      </c>
      <c r="D29" s="19">
        <v>1</v>
      </c>
      <c r="E29" s="20">
        <f>'Form. N° 2 Detalle por Estacion'!F1191</f>
        <v>0</v>
      </c>
      <c r="F29" s="20">
        <f t="shared" si="0"/>
        <v>0</v>
      </c>
      <c r="H29" s="6"/>
      <c r="L29" s="6"/>
      <c r="M29" s="6"/>
      <c r="N29" s="6"/>
    </row>
    <row r="30" spans="1:14">
      <c r="A30" s="16" t="s">
        <v>100</v>
      </c>
      <c r="B30" s="17" t="s">
        <v>169</v>
      </c>
      <c r="C30" s="18" t="s">
        <v>197</v>
      </c>
      <c r="D30" s="19">
        <v>1</v>
      </c>
      <c r="E30" s="20">
        <f>'Form. N° 2 Detalle por Estacion'!F1241</f>
        <v>0</v>
      </c>
      <c r="F30" s="20">
        <f t="shared" si="0"/>
        <v>0</v>
      </c>
      <c r="H30" s="6"/>
      <c r="L30" s="6"/>
      <c r="M30" s="6"/>
      <c r="N30" s="6"/>
    </row>
    <row r="31" spans="1:14">
      <c r="A31" s="16" t="s">
        <v>102</v>
      </c>
      <c r="B31" s="17" t="s">
        <v>170</v>
      </c>
      <c r="C31" s="18" t="s">
        <v>197</v>
      </c>
      <c r="D31" s="19">
        <v>1</v>
      </c>
      <c r="E31" s="20">
        <f>'Form. N° 2 Detalle por Estacion'!F1291</f>
        <v>0</v>
      </c>
      <c r="F31" s="20">
        <f t="shared" si="0"/>
        <v>0</v>
      </c>
      <c r="H31" s="6"/>
      <c r="L31" s="6"/>
      <c r="M31" s="6"/>
      <c r="N31" s="6"/>
    </row>
    <row r="32" spans="1:14">
      <c r="A32" s="16" t="s">
        <v>104</v>
      </c>
      <c r="B32" s="17" t="s">
        <v>171</v>
      </c>
      <c r="C32" s="18" t="s">
        <v>197</v>
      </c>
      <c r="D32" s="19">
        <v>1</v>
      </c>
      <c r="E32" s="20">
        <f>'Form. N° 2 Detalle por Estacion'!F1341</f>
        <v>0</v>
      </c>
      <c r="F32" s="20">
        <f t="shared" si="0"/>
        <v>0</v>
      </c>
      <c r="H32" s="6"/>
      <c r="L32" s="6"/>
      <c r="M32" s="6"/>
      <c r="N32" s="6"/>
    </row>
    <row r="33" spans="1:14">
      <c r="A33" s="16" t="s">
        <v>106</v>
      </c>
      <c r="B33" s="17" t="s">
        <v>172</v>
      </c>
      <c r="C33" s="18" t="s">
        <v>197</v>
      </c>
      <c r="D33" s="19">
        <v>1</v>
      </c>
      <c r="E33" s="20">
        <f>'Form. N° 2 Detalle por Estacion'!F1391</f>
        <v>0</v>
      </c>
      <c r="F33" s="20">
        <f t="shared" si="0"/>
        <v>0</v>
      </c>
      <c r="H33" s="6"/>
      <c r="L33" s="6"/>
      <c r="M33" s="6"/>
      <c r="N33" s="6"/>
    </row>
    <row r="34" spans="1:14">
      <c r="A34" s="16" t="s">
        <v>173</v>
      </c>
      <c r="B34" s="17" t="s">
        <v>174</v>
      </c>
      <c r="C34" s="18" t="s">
        <v>197</v>
      </c>
      <c r="D34" s="19">
        <v>1</v>
      </c>
      <c r="E34" s="20">
        <f>'Form. N° 2 Detalle por Estacion'!F1441</f>
        <v>0</v>
      </c>
      <c r="F34" s="20">
        <f t="shared" si="0"/>
        <v>0</v>
      </c>
      <c r="H34" s="6"/>
      <c r="L34" s="6"/>
      <c r="M34" s="6"/>
      <c r="N34" s="6"/>
    </row>
    <row r="35" spans="1:14">
      <c r="A35" s="16" t="s">
        <v>110</v>
      </c>
      <c r="B35" s="17" t="s">
        <v>175</v>
      </c>
      <c r="C35" s="18" t="s">
        <v>197</v>
      </c>
      <c r="D35" s="19">
        <v>1</v>
      </c>
      <c r="E35" s="20">
        <f>'Form. N° 2 Detalle por Estacion'!F1491</f>
        <v>0</v>
      </c>
      <c r="F35" s="20">
        <f t="shared" si="0"/>
        <v>0</v>
      </c>
      <c r="H35" s="6"/>
      <c r="L35" s="6"/>
      <c r="M35" s="6"/>
      <c r="N35" s="6"/>
    </row>
    <row r="36" spans="1:14">
      <c r="A36" s="16" t="s">
        <v>112</v>
      </c>
      <c r="B36" s="17" t="s">
        <v>176</v>
      </c>
      <c r="C36" s="18" t="s">
        <v>197</v>
      </c>
      <c r="D36" s="19">
        <v>1</v>
      </c>
      <c r="E36" s="20">
        <f>'Form. N° 2 Detalle por Estacion'!F1541</f>
        <v>0</v>
      </c>
      <c r="F36" s="20">
        <f t="shared" si="0"/>
        <v>0</v>
      </c>
      <c r="H36" s="6"/>
      <c r="L36" s="6"/>
      <c r="M36" s="6"/>
      <c r="N36" s="6"/>
    </row>
    <row r="37" spans="1:14">
      <c r="A37" s="16" t="s">
        <v>114</v>
      </c>
      <c r="B37" s="17" t="s">
        <v>177</v>
      </c>
      <c r="C37" s="18" t="s">
        <v>197</v>
      </c>
      <c r="D37" s="19">
        <v>1</v>
      </c>
      <c r="E37" s="20">
        <f>'Form. N° 2 Detalle por Estacion'!F1591</f>
        <v>0</v>
      </c>
      <c r="F37" s="20">
        <f t="shared" si="0"/>
        <v>0</v>
      </c>
      <c r="H37" s="6"/>
      <c r="L37" s="6"/>
      <c r="M37" s="6"/>
      <c r="N37" s="6"/>
    </row>
    <row r="38" spans="1:14">
      <c r="A38" s="16" t="s">
        <v>116</v>
      </c>
      <c r="B38" s="17" t="s">
        <v>178</v>
      </c>
      <c r="C38" s="18" t="s">
        <v>197</v>
      </c>
      <c r="D38" s="19">
        <v>1</v>
      </c>
      <c r="E38" s="20">
        <f>'Form. N° 2 Detalle por Estacion'!F1641</f>
        <v>0</v>
      </c>
      <c r="F38" s="20">
        <f t="shared" si="0"/>
        <v>0</v>
      </c>
      <c r="H38" s="6"/>
      <c r="L38" s="6"/>
      <c r="M38" s="6"/>
      <c r="N38" s="6"/>
    </row>
    <row r="39" spans="1:14">
      <c r="A39" s="16" t="s">
        <v>118</v>
      </c>
      <c r="B39" s="17" t="s">
        <v>179</v>
      </c>
      <c r="C39" s="18" t="s">
        <v>197</v>
      </c>
      <c r="D39" s="19">
        <v>1</v>
      </c>
      <c r="E39" s="20">
        <f>'Form. N° 2 Detalle por Estacion'!F1691</f>
        <v>0</v>
      </c>
      <c r="F39" s="20">
        <f t="shared" si="0"/>
        <v>0</v>
      </c>
      <c r="H39" s="6"/>
      <c r="L39" s="6"/>
      <c r="M39" s="6"/>
      <c r="N39" s="6"/>
    </row>
    <row r="40" spans="1:14">
      <c r="A40" s="16" t="s">
        <v>120</v>
      </c>
      <c r="B40" s="17" t="s">
        <v>180</v>
      </c>
      <c r="C40" s="18" t="s">
        <v>197</v>
      </c>
      <c r="D40" s="19">
        <v>1</v>
      </c>
      <c r="E40" s="20">
        <f>'Form. N° 2 Detalle por Estacion'!F1741</f>
        <v>0</v>
      </c>
      <c r="F40" s="20">
        <f t="shared" si="0"/>
        <v>0</v>
      </c>
      <c r="H40" s="6"/>
      <c r="L40" s="6"/>
      <c r="M40" s="6"/>
      <c r="N40" s="6"/>
    </row>
    <row r="41" spans="1:14">
      <c r="A41" s="16" t="s">
        <v>122</v>
      </c>
      <c r="B41" s="17" t="s">
        <v>181</v>
      </c>
      <c r="C41" s="18" t="s">
        <v>197</v>
      </c>
      <c r="D41" s="19">
        <v>1</v>
      </c>
      <c r="E41" s="20">
        <f>'Form. N° 2 Detalle por Estacion'!F1791</f>
        <v>0</v>
      </c>
      <c r="F41" s="20">
        <f t="shared" si="0"/>
        <v>0</v>
      </c>
      <c r="H41" s="6"/>
      <c r="L41" s="6"/>
      <c r="M41" s="6"/>
      <c r="N41" s="6"/>
    </row>
    <row r="42" spans="1:14">
      <c r="A42" s="16" t="s">
        <v>124</v>
      </c>
      <c r="B42" s="17" t="s">
        <v>182</v>
      </c>
      <c r="C42" s="18" t="s">
        <v>197</v>
      </c>
      <c r="D42" s="19">
        <v>1</v>
      </c>
      <c r="E42" s="20">
        <f>'Form. N° 2 Detalle por Estacion'!F1841</f>
        <v>0</v>
      </c>
      <c r="F42" s="20">
        <f t="shared" si="0"/>
        <v>0</v>
      </c>
      <c r="H42" s="6"/>
      <c r="L42" s="6"/>
      <c r="M42" s="6"/>
      <c r="N42" s="6"/>
    </row>
    <row r="43" spans="1:14">
      <c r="A43" s="16" t="s">
        <v>126</v>
      </c>
      <c r="B43" s="17" t="s">
        <v>183</v>
      </c>
      <c r="C43" s="18" t="s">
        <v>197</v>
      </c>
      <c r="D43" s="19">
        <v>1</v>
      </c>
      <c r="E43" s="20">
        <f>'Form. N° 2 Detalle por Estacion'!F1891</f>
        <v>0</v>
      </c>
      <c r="F43" s="20">
        <f t="shared" si="0"/>
        <v>0</v>
      </c>
      <c r="H43" s="6"/>
      <c r="L43" s="6"/>
      <c r="M43" s="6"/>
      <c r="N43" s="6"/>
    </row>
    <row r="44" spans="1:14">
      <c r="A44" s="16" t="s">
        <v>128</v>
      </c>
      <c r="B44" s="17" t="s">
        <v>184</v>
      </c>
      <c r="C44" s="18" t="s">
        <v>197</v>
      </c>
      <c r="D44" s="19">
        <v>1</v>
      </c>
      <c r="E44" s="20">
        <f>'Form. N° 2 Detalle por Estacion'!F1941</f>
        <v>0</v>
      </c>
      <c r="F44" s="20">
        <f t="shared" si="0"/>
        <v>0</v>
      </c>
      <c r="H44" s="6"/>
      <c r="L44" s="6"/>
      <c r="M44" s="6"/>
      <c r="N44" s="6"/>
    </row>
    <row r="45" spans="1:14">
      <c r="A45" s="16" t="s">
        <v>54</v>
      </c>
      <c r="B45" s="17" t="s">
        <v>185</v>
      </c>
      <c r="C45" s="18" t="s">
        <v>197</v>
      </c>
      <c r="D45" s="19">
        <v>1</v>
      </c>
      <c r="E45" s="20">
        <f>'Form. N° 2 Detalle por Estacion'!F1991</f>
        <v>0</v>
      </c>
      <c r="F45" s="20">
        <f t="shared" si="0"/>
        <v>0</v>
      </c>
      <c r="H45" s="6"/>
      <c r="L45" s="6"/>
      <c r="M45" s="6"/>
      <c r="N45" s="6"/>
    </row>
    <row r="46" spans="1:14">
      <c r="A46" s="16" t="s">
        <v>131</v>
      </c>
      <c r="B46" s="17" t="s">
        <v>186</v>
      </c>
      <c r="C46" s="18" t="s">
        <v>197</v>
      </c>
      <c r="D46" s="19">
        <v>1</v>
      </c>
      <c r="E46" s="20">
        <f>'Form. N° 2 Detalle por Estacion'!F2041</f>
        <v>0</v>
      </c>
      <c r="F46" s="20">
        <f t="shared" si="0"/>
        <v>0</v>
      </c>
      <c r="H46" s="6"/>
      <c r="L46" s="6"/>
      <c r="M46" s="6"/>
      <c r="N46" s="6"/>
    </row>
    <row r="47" spans="1:14">
      <c r="A47" s="16" t="s">
        <v>133</v>
      </c>
      <c r="B47" s="17" t="s">
        <v>187</v>
      </c>
      <c r="C47" s="18" t="s">
        <v>197</v>
      </c>
      <c r="D47" s="19">
        <v>1</v>
      </c>
      <c r="E47" s="20">
        <f>'Form. N° 2 Detalle por Estacion'!F2091</f>
        <v>0</v>
      </c>
      <c r="F47" s="20">
        <f t="shared" si="0"/>
        <v>0</v>
      </c>
      <c r="H47" s="6"/>
      <c r="L47" s="6"/>
      <c r="M47" s="6"/>
      <c r="N47" s="6"/>
    </row>
    <row r="48" spans="1:14">
      <c r="A48" s="16" t="s">
        <v>135</v>
      </c>
      <c r="B48" s="17" t="s">
        <v>188</v>
      </c>
      <c r="C48" s="18" t="s">
        <v>197</v>
      </c>
      <c r="D48" s="19">
        <v>1</v>
      </c>
      <c r="E48" s="20">
        <f>'Form. N° 2 Detalle por Estacion'!F2141</f>
        <v>0</v>
      </c>
      <c r="F48" s="20">
        <f t="shared" si="0"/>
        <v>0</v>
      </c>
      <c r="H48" s="6"/>
      <c r="L48" s="6"/>
      <c r="M48" s="6"/>
      <c r="N48" s="6"/>
    </row>
    <row r="49" spans="1:14">
      <c r="A49" s="16" t="s">
        <v>137</v>
      </c>
      <c r="B49" s="17" t="s">
        <v>189</v>
      </c>
      <c r="C49" s="18" t="s">
        <v>197</v>
      </c>
      <c r="D49" s="19">
        <v>1</v>
      </c>
      <c r="E49" s="20">
        <f>'Form. N° 2 Detalle por Estacion'!F2191</f>
        <v>0</v>
      </c>
      <c r="F49" s="20">
        <f t="shared" si="0"/>
        <v>0</v>
      </c>
      <c r="H49" s="6"/>
      <c r="I49" s="6"/>
      <c r="L49" s="6"/>
      <c r="M49" s="6"/>
      <c r="N49" s="6"/>
    </row>
    <row r="50" spans="1:14">
      <c r="A50" s="16" t="s">
        <v>190</v>
      </c>
      <c r="B50" s="15" t="s">
        <v>191</v>
      </c>
      <c r="C50" s="18" t="s">
        <v>197</v>
      </c>
      <c r="D50" s="19">
        <v>1</v>
      </c>
      <c r="E50" s="20">
        <f>'Form. N° 2 Detalle por Estacion'!F2241</f>
        <v>0</v>
      </c>
      <c r="F50" s="20">
        <f t="shared" si="0"/>
        <v>0</v>
      </c>
      <c r="H50" s="6"/>
      <c r="L50" s="6"/>
      <c r="M50" s="6"/>
      <c r="N50" s="6"/>
    </row>
    <row r="51" spans="1:14">
      <c r="A51" s="16" t="s">
        <v>141</v>
      </c>
      <c r="B51" s="17" t="s">
        <v>192</v>
      </c>
      <c r="C51" s="18" t="s">
        <v>197</v>
      </c>
      <c r="D51" s="19">
        <v>1</v>
      </c>
      <c r="E51" s="20">
        <f>'Form. N° 2 Detalle por Estacion'!F2291</f>
        <v>0</v>
      </c>
      <c r="F51" s="20">
        <f t="shared" si="0"/>
        <v>0</v>
      </c>
      <c r="H51" s="6"/>
      <c r="L51" s="6"/>
      <c r="M51" s="6"/>
      <c r="N51" s="6"/>
    </row>
    <row r="52" spans="1:14">
      <c r="A52" s="103" t="s">
        <v>285</v>
      </c>
      <c r="B52" s="104" t="s">
        <v>283</v>
      </c>
      <c r="C52" s="104" t="s">
        <v>197</v>
      </c>
      <c r="D52" s="103">
        <v>1</v>
      </c>
      <c r="E52" s="105">
        <f>'Form. N° 2 Detalle por Estacion'!F2341</f>
        <v>0</v>
      </c>
      <c r="F52" s="105">
        <f t="shared" si="0"/>
        <v>0</v>
      </c>
      <c r="H52" s="6"/>
      <c r="L52" s="6"/>
      <c r="M52" s="6"/>
      <c r="N52" s="6"/>
    </row>
    <row r="53" spans="1:14">
      <c r="A53" s="103" t="s">
        <v>290</v>
      </c>
      <c r="B53" s="104" t="s">
        <v>291</v>
      </c>
      <c r="C53" s="104" t="s">
        <v>197</v>
      </c>
      <c r="D53" s="103">
        <v>1</v>
      </c>
      <c r="E53" s="105">
        <f>'Form. N° 2 Detalle por Estacion'!F2391</f>
        <v>0</v>
      </c>
      <c r="F53" s="105">
        <f t="shared" si="0"/>
        <v>0</v>
      </c>
      <c r="H53" s="6"/>
      <c r="I53" s="6"/>
      <c r="L53" s="6"/>
      <c r="M53" s="6"/>
      <c r="N53" s="6"/>
    </row>
    <row r="54" spans="1:14">
      <c r="A54" s="16" t="s">
        <v>143</v>
      </c>
      <c r="B54" s="17" t="s">
        <v>193</v>
      </c>
      <c r="C54" s="18" t="s">
        <v>197</v>
      </c>
      <c r="D54" s="19">
        <v>1</v>
      </c>
      <c r="E54" s="20">
        <f>'Form. N° 2 Detalle por Estacion'!F2441</f>
        <v>0</v>
      </c>
      <c r="F54" s="20">
        <f t="shared" si="0"/>
        <v>0</v>
      </c>
      <c r="H54" s="6"/>
      <c r="L54" s="6"/>
      <c r="M54" s="6"/>
      <c r="N54" s="6"/>
    </row>
    <row r="55" spans="1:14">
      <c r="A55" s="16" t="s">
        <v>145</v>
      </c>
      <c r="B55" s="17" t="s">
        <v>194</v>
      </c>
      <c r="C55" s="18" t="s">
        <v>197</v>
      </c>
      <c r="D55" s="19">
        <v>1</v>
      </c>
      <c r="E55" s="20">
        <f>'Form. N° 2 Detalle por Estacion'!F2491</f>
        <v>0</v>
      </c>
      <c r="F55" s="20">
        <f t="shared" si="0"/>
        <v>0</v>
      </c>
      <c r="H55" s="6"/>
      <c r="L55" s="6"/>
      <c r="M55" s="6"/>
      <c r="N55" s="6"/>
    </row>
    <row r="56" spans="1:14">
      <c r="A56" s="16" t="s">
        <v>199</v>
      </c>
      <c r="B56" s="17" t="s">
        <v>198</v>
      </c>
      <c r="C56" s="18" t="s">
        <v>197</v>
      </c>
      <c r="D56" s="19">
        <v>1</v>
      </c>
      <c r="E56" s="20">
        <f>'Form. N° 2 Detalle por Estacion'!F2537</f>
        <v>0</v>
      </c>
      <c r="F56" s="20">
        <f t="shared" ref="F56" si="1">E56*D56</f>
        <v>0</v>
      </c>
      <c r="H56" s="6"/>
      <c r="L56" s="6"/>
      <c r="M56" s="6"/>
      <c r="N56" s="6"/>
    </row>
    <row r="57" spans="1:14">
      <c r="A57" s="18" t="s">
        <v>13</v>
      </c>
      <c r="B57" s="18"/>
      <c r="C57" s="18"/>
      <c r="D57" s="19"/>
      <c r="E57" s="20"/>
      <c r="F57" s="20">
        <f>SUM(F7:F56)</f>
        <v>0</v>
      </c>
      <c r="H57" s="6"/>
      <c r="L57" s="6"/>
      <c r="M57" s="6"/>
      <c r="N57" s="6"/>
    </row>
    <row r="58" spans="1:14">
      <c r="A58" s="18" t="s">
        <v>12</v>
      </c>
      <c r="B58" s="21"/>
      <c r="C58" s="18"/>
      <c r="D58" s="19"/>
      <c r="E58" s="20"/>
      <c r="F58" s="20">
        <f>F57*19%</f>
        <v>0</v>
      </c>
      <c r="H58" s="6"/>
      <c r="I58" s="6"/>
      <c r="L58" s="6"/>
      <c r="M58" s="6"/>
      <c r="N58" s="6"/>
    </row>
    <row r="59" spans="1:14">
      <c r="A59" s="18" t="s">
        <v>16</v>
      </c>
      <c r="B59" s="21"/>
      <c r="C59" s="18"/>
      <c r="D59" s="19"/>
      <c r="E59" s="20"/>
      <c r="F59" s="22">
        <f>F57+F58</f>
        <v>0</v>
      </c>
      <c r="H59" s="6"/>
      <c r="I59" s="6"/>
      <c r="L59" s="6"/>
      <c r="M59" s="6"/>
      <c r="N59" s="6"/>
    </row>
    <row r="61" spans="1:14">
      <c r="A61" s="24" t="s">
        <v>44</v>
      </c>
      <c r="C61" s="25"/>
      <c r="E61" s="26"/>
    </row>
    <row r="62" spans="1:14">
      <c r="A62" s="27"/>
      <c r="C62" s="25"/>
    </row>
    <row r="63" spans="1:14">
      <c r="A63" s="24" t="s">
        <v>45</v>
      </c>
    </row>
    <row r="64" spans="1:14">
      <c r="A64" s="27"/>
    </row>
    <row r="65" spans="1:1">
      <c r="A65" s="24" t="s">
        <v>46</v>
      </c>
    </row>
  </sheetData>
  <mergeCells count="1">
    <mergeCell ref="D5:F5"/>
  </mergeCells>
  <pageMargins left="0.23622047244094491" right="0.23622047244094491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43"/>
  <sheetViews>
    <sheetView topLeftCell="A2337" zoomScale="85" zoomScaleNormal="85" workbookViewId="0">
      <selection activeCell="A2352" sqref="A2352"/>
    </sheetView>
  </sheetViews>
  <sheetFormatPr baseColWidth="10" defaultRowHeight="17.100000000000001" customHeight="1"/>
  <cols>
    <col min="1" max="1" width="20.28515625" style="75" customWidth="1"/>
    <col min="2" max="2" width="43.28515625" style="75" customWidth="1"/>
    <col min="3" max="3" width="9.5703125" style="75" customWidth="1"/>
    <col min="4" max="4" width="11" style="84" customWidth="1"/>
    <col min="5" max="5" width="12.5703125" style="75" customWidth="1"/>
    <col min="6" max="6" width="11.140625" style="75" customWidth="1"/>
    <col min="7" max="7" width="7.85546875" style="75" bestFit="1" customWidth="1"/>
    <col min="8" max="8" width="4.5703125" style="43" bestFit="1" customWidth="1"/>
    <col min="9" max="9" width="11.28515625" style="43" customWidth="1"/>
    <col min="10" max="10" width="7.85546875" style="43" bestFit="1" customWidth="1"/>
    <col min="11" max="11" width="7.140625" style="43" bestFit="1" customWidth="1"/>
    <col min="12" max="12" width="11.7109375" style="57" customWidth="1"/>
    <col min="13" max="13" width="7.85546875" style="43" bestFit="1" customWidth="1"/>
    <col min="14" max="14" width="7.140625" style="43" bestFit="1" customWidth="1"/>
    <col min="15" max="15" width="13.28515625" style="43" customWidth="1"/>
    <col min="16" max="16384" width="11.42578125" style="43"/>
  </cols>
  <sheetData>
    <row r="1" spans="1:15" ht="17.100000000000001" customHeight="1">
      <c r="A1" s="41" t="s">
        <v>20</v>
      </c>
      <c r="B1" s="42"/>
      <c r="C1" s="43"/>
      <c r="D1" s="44"/>
      <c r="E1" s="43"/>
      <c r="F1" s="45"/>
      <c r="G1" s="46"/>
      <c r="J1" s="47"/>
      <c r="L1" s="48"/>
      <c r="M1" s="49"/>
      <c r="N1" s="50"/>
    </row>
    <row r="2" spans="1:15" ht="17.100000000000001" customHeight="1">
      <c r="A2" s="51" t="s">
        <v>268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s="42" customFormat="1" ht="17.100000000000001" customHeight="1">
      <c r="A3" s="51" t="s">
        <v>57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17.100000000000001" customHeight="1">
      <c r="A4" s="54"/>
      <c r="B4" s="55"/>
      <c r="C4" s="54"/>
      <c r="D4" s="56"/>
      <c r="E4" s="54"/>
      <c r="F4" s="54"/>
      <c r="G4" s="43"/>
    </row>
    <row r="5" spans="1:15" ht="17.100000000000001" customHeight="1">
      <c r="A5" s="109" t="s">
        <v>55</v>
      </c>
      <c r="B5" s="110"/>
      <c r="C5" s="110"/>
      <c r="D5" s="111"/>
      <c r="E5" s="112" t="s">
        <v>147</v>
      </c>
      <c r="F5" s="113"/>
      <c r="G5" s="43"/>
      <c r="L5" s="43"/>
    </row>
    <row r="6" spans="1:15" ht="17.100000000000001" customHeight="1">
      <c r="A6" s="58" t="s">
        <v>0</v>
      </c>
      <c r="B6" s="114" t="s">
        <v>1</v>
      </c>
      <c r="C6" s="59"/>
      <c r="D6" s="116" t="s">
        <v>56</v>
      </c>
      <c r="E6" s="116"/>
      <c r="F6" s="116"/>
      <c r="G6" s="43"/>
      <c r="L6" s="43"/>
    </row>
    <row r="7" spans="1:15" ht="16.5" customHeight="1">
      <c r="A7" s="60" t="s">
        <v>147</v>
      </c>
      <c r="B7" s="115"/>
      <c r="C7" s="59" t="s">
        <v>2</v>
      </c>
      <c r="D7" s="61" t="s">
        <v>3</v>
      </c>
      <c r="E7" s="61" t="s">
        <v>4</v>
      </c>
      <c r="F7" s="61" t="s">
        <v>5</v>
      </c>
      <c r="G7" s="43"/>
      <c r="L7" s="43"/>
    </row>
    <row r="8" spans="1:15" s="65" customFormat="1" ht="17.100000000000001" customHeight="1">
      <c r="A8" s="62">
        <v>1</v>
      </c>
      <c r="B8" s="63" t="s">
        <v>21</v>
      </c>
      <c r="C8" s="62"/>
      <c r="D8" s="62">
        <f>SUM(D9:D10)</f>
        <v>98</v>
      </c>
      <c r="E8" s="64"/>
      <c r="F8" s="64">
        <f>SUM(F9:F10)</f>
        <v>0</v>
      </c>
    </row>
    <row r="9" spans="1:15" ht="17.100000000000001" customHeight="1">
      <c r="A9" s="66"/>
      <c r="B9" s="67" t="s">
        <v>6</v>
      </c>
      <c r="C9" s="66" t="s">
        <v>7</v>
      </c>
      <c r="D9" s="66">
        <f>D59+D109+D159+D209+D259+D309+D359+D409+D459+D509+D559+D609+D659+D709+D759+D809+D859+D909+D959+D1009+D1059+D1109+D1159+D1209+D1259+D1309+D1359+D1409+D1459+D1509+D1559+D1609+D1659+D1709+D1759+D1809+D1859+D1909+D1959+D2009+D2059+D2109+D2159+D2209+D2259+D2309+D2359+D2409+D2459</f>
        <v>49</v>
      </c>
      <c r="E9" s="68">
        <f>E59+E109+E159+E209+E259+E309+E359+E409+E459+E509+E559+E609+E659+E709+E759+E809+E859+E909+E959+E1009+E1059+E1109+E1159+E1209+E1259+E1309+E1359+E1409+E1459+E1509+E1559+E1609+E1659+E1709+E1759+E1809+E1859+E1909+E1959+E2009+E2059+E2109+E2159+E2209+E2259+E2309+E2359+E2409+E2459</f>
        <v>0</v>
      </c>
      <c r="F9" s="68">
        <f>E9*D9</f>
        <v>0</v>
      </c>
      <c r="G9" s="43"/>
      <c r="L9" s="43"/>
    </row>
    <row r="10" spans="1:15" s="70" customFormat="1" ht="48">
      <c r="A10" s="66"/>
      <c r="B10" s="69" t="s">
        <v>212</v>
      </c>
      <c r="C10" s="66" t="s">
        <v>7</v>
      </c>
      <c r="D10" s="66">
        <f>D60+D110+D160+D210+D260+D310+D360+D410+D460+D510+D560+D610+D660+D710+D760+D810+D860+D910+D960+D1010+D1060+D1110+D1160+D1210+D1260+D1310+D1360+D1410+D1460+D1510+D1560+D1610+D1660+D1710+D1760+D1810+D1860+D1910+D1960+D2010+D2060+D2110+D2160+D2210+D2260+D2310+D2360+D2410+D2460</f>
        <v>49</v>
      </c>
      <c r="E10" s="68">
        <f>E60+E110+E160+E210+E260+E310+E360+E410+E460+E510+E560+E610+E660+E710+E760+E810+E860+E910+E960+E1010+E1060+E1110+E1160+E1210+E1260+E1310+E1360+E1410+E1460+E1510+E1560+E1610+E1660+E1710+E1760+E1810+E1860+E1910+E1960+E2010+E2060+E2110+E2160+E2210+E2260+E2310+E2360+E2410+E2460</f>
        <v>0</v>
      </c>
      <c r="F10" s="68">
        <f>E10*D10</f>
        <v>0</v>
      </c>
    </row>
    <row r="11" spans="1:15" ht="17.100000000000001" customHeight="1">
      <c r="A11" s="71">
        <v>2</v>
      </c>
      <c r="B11" s="72" t="s">
        <v>50</v>
      </c>
      <c r="C11" s="62"/>
      <c r="D11" s="62">
        <f>SUM(D12:D14)</f>
        <v>162</v>
      </c>
      <c r="E11" s="64"/>
      <c r="F11" s="64">
        <f>SUM(F12:F14)</f>
        <v>0</v>
      </c>
      <c r="G11" s="65"/>
      <c r="L11" s="43"/>
    </row>
    <row r="12" spans="1:15" ht="17.100000000000001" customHeight="1">
      <c r="A12" s="95"/>
      <c r="B12" s="96" t="s">
        <v>14</v>
      </c>
      <c r="C12" s="95" t="s">
        <v>8</v>
      </c>
      <c r="D12" s="97">
        <f t="shared" ref="D12:E14" si="0">D62+D112+D162+D212+D262+D312+D362+D412+D462+D512+D562+D612+D662+D712+D762+D812+D862+D912+D962+D1012+D1062+D1112+D1162+D1212+D1262+D1312+D1362+D1412+D1462+D1512+D1562+D1612+D1662+D1712+D1762+D1812+D1862+D1912+D1962+D2012+D2062+D2112+D2162+D2212+D2262+D2312+D2362+D2412+D2462</f>
        <v>50</v>
      </c>
      <c r="E12" s="68">
        <f t="shared" si="0"/>
        <v>0</v>
      </c>
      <c r="F12" s="68">
        <f>E12*D12</f>
        <v>0</v>
      </c>
      <c r="G12" s="43"/>
      <c r="I12" s="74"/>
      <c r="L12" s="43"/>
    </row>
    <row r="13" spans="1:15" ht="17.100000000000001" customHeight="1">
      <c r="A13" s="95"/>
      <c r="B13" s="96" t="s">
        <v>17</v>
      </c>
      <c r="C13" s="95" t="s">
        <v>8</v>
      </c>
      <c r="D13" s="97">
        <f t="shared" si="0"/>
        <v>63</v>
      </c>
      <c r="E13" s="68">
        <f t="shared" si="0"/>
        <v>0</v>
      </c>
      <c r="F13" s="68">
        <f>E13*D13</f>
        <v>0</v>
      </c>
      <c r="G13" s="43"/>
      <c r="I13" s="74"/>
      <c r="L13" s="43"/>
    </row>
    <row r="14" spans="1:15" ht="17.100000000000001" customHeight="1">
      <c r="A14" s="95"/>
      <c r="B14" s="96" t="s">
        <v>18</v>
      </c>
      <c r="C14" s="95" t="s">
        <v>8</v>
      </c>
      <c r="D14" s="97">
        <f t="shared" si="0"/>
        <v>49</v>
      </c>
      <c r="E14" s="68">
        <f t="shared" si="0"/>
        <v>0</v>
      </c>
      <c r="F14" s="68">
        <f t="shared" ref="F14" si="1">E14*D14</f>
        <v>0</v>
      </c>
      <c r="L14" s="43"/>
    </row>
    <row r="15" spans="1:15" ht="17.100000000000001" customHeight="1">
      <c r="A15" s="71">
        <v>3</v>
      </c>
      <c r="B15" s="72" t="s">
        <v>49</v>
      </c>
      <c r="C15" s="62"/>
      <c r="D15" s="62">
        <f>SUM(D16:D27)</f>
        <v>867</v>
      </c>
      <c r="E15" s="64"/>
      <c r="F15" s="64">
        <f>SUM(F16:F27)</f>
        <v>0</v>
      </c>
      <c r="G15" s="65"/>
      <c r="L15" s="43"/>
    </row>
    <row r="16" spans="1:15" ht="17.100000000000001" customHeight="1">
      <c r="A16" s="76" t="s">
        <v>22</v>
      </c>
      <c r="B16" s="77" t="s">
        <v>23</v>
      </c>
      <c r="C16" s="78" t="s">
        <v>8</v>
      </c>
      <c r="D16" s="73">
        <f t="shared" ref="D16:E27" si="2">D66+D116+D166+D216+D266+D316+D366+D416+D466+D516+D566+D616+D666+D716+D766+D816+D866+D916+D966+D1016+D1066+D1116+D1166+D1216+D1266+D1316+D1366+D1416+D1466+D1516+D1566+D1616+D1666+D1716+D1766+D1816+D1866+D1916+D1966+D2016+D2066+D2116+D2166+D2216+D2266+D2316+D2366+D2416+D2466</f>
        <v>24</v>
      </c>
      <c r="E16" s="68">
        <f t="shared" si="2"/>
        <v>0</v>
      </c>
      <c r="F16" s="68">
        <f t="shared" ref="F16:F29" si="3">E16*D16</f>
        <v>0</v>
      </c>
      <c r="L16" s="43"/>
    </row>
    <row r="17" spans="1:12" ht="17.100000000000001" customHeight="1">
      <c r="A17" s="76" t="s">
        <v>24</v>
      </c>
      <c r="B17" s="77" t="s">
        <v>25</v>
      </c>
      <c r="C17" s="78" t="s">
        <v>8</v>
      </c>
      <c r="D17" s="73">
        <f t="shared" si="2"/>
        <v>24</v>
      </c>
      <c r="E17" s="68">
        <f t="shared" si="2"/>
        <v>0</v>
      </c>
      <c r="F17" s="68">
        <f t="shared" si="3"/>
        <v>0</v>
      </c>
      <c r="L17" s="43"/>
    </row>
    <row r="18" spans="1:12" ht="17.100000000000001" customHeight="1">
      <c r="A18" s="76" t="s">
        <v>26</v>
      </c>
      <c r="B18" s="77" t="s">
        <v>27</v>
      </c>
      <c r="C18" s="78" t="s">
        <v>8</v>
      </c>
      <c r="D18" s="73">
        <f t="shared" si="2"/>
        <v>24</v>
      </c>
      <c r="E18" s="68">
        <f t="shared" si="2"/>
        <v>0</v>
      </c>
      <c r="F18" s="68">
        <f t="shared" si="3"/>
        <v>0</v>
      </c>
      <c r="L18" s="43"/>
    </row>
    <row r="19" spans="1:12" ht="17.100000000000001" customHeight="1">
      <c r="A19" s="76" t="s">
        <v>28</v>
      </c>
      <c r="B19" s="77" t="s">
        <v>29</v>
      </c>
      <c r="C19" s="78" t="s">
        <v>8</v>
      </c>
      <c r="D19" s="73">
        <f t="shared" si="2"/>
        <v>24</v>
      </c>
      <c r="E19" s="68">
        <f t="shared" si="2"/>
        <v>0</v>
      </c>
      <c r="F19" s="68">
        <f t="shared" si="3"/>
        <v>0</v>
      </c>
      <c r="L19" s="43"/>
    </row>
    <row r="20" spans="1:12" ht="17.100000000000001" customHeight="1">
      <c r="A20" s="76" t="s">
        <v>30</v>
      </c>
      <c r="B20" s="77" t="s">
        <v>31</v>
      </c>
      <c r="C20" s="78" t="s">
        <v>8</v>
      </c>
      <c r="D20" s="73">
        <f t="shared" si="2"/>
        <v>187</v>
      </c>
      <c r="E20" s="68">
        <f t="shared" si="2"/>
        <v>0</v>
      </c>
      <c r="F20" s="68">
        <f t="shared" si="3"/>
        <v>0</v>
      </c>
      <c r="L20" s="43"/>
    </row>
    <row r="21" spans="1:12" ht="17.100000000000001" customHeight="1">
      <c r="A21" s="76" t="s">
        <v>32</v>
      </c>
      <c r="B21" s="77" t="s">
        <v>33</v>
      </c>
      <c r="C21" s="78" t="s">
        <v>8</v>
      </c>
      <c r="D21" s="73">
        <f t="shared" si="2"/>
        <v>187</v>
      </c>
      <c r="E21" s="68">
        <f t="shared" si="2"/>
        <v>0</v>
      </c>
      <c r="F21" s="68">
        <f t="shared" si="3"/>
        <v>0</v>
      </c>
      <c r="L21" s="43"/>
    </row>
    <row r="22" spans="1:12" ht="17.100000000000001" customHeight="1">
      <c r="A22" s="76" t="s">
        <v>34</v>
      </c>
      <c r="B22" s="77" t="s">
        <v>35</v>
      </c>
      <c r="C22" s="78" t="s">
        <v>8</v>
      </c>
      <c r="D22" s="73">
        <f t="shared" si="2"/>
        <v>24</v>
      </c>
      <c r="E22" s="68">
        <f t="shared" si="2"/>
        <v>0</v>
      </c>
      <c r="F22" s="68">
        <f t="shared" si="3"/>
        <v>0</v>
      </c>
      <c r="L22" s="43"/>
    </row>
    <row r="23" spans="1:12" ht="17.100000000000001" customHeight="1">
      <c r="A23" s="76" t="s">
        <v>36</v>
      </c>
      <c r="B23" s="77" t="s">
        <v>37</v>
      </c>
      <c r="C23" s="78" t="s">
        <v>8</v>
      </c>
      <c r="D23" s="73">
        <f t="shared" si="2"/>
        <v>24</v>
      </c>
      <c r="E23" s="68">
        <f t="shared" si="2"/>
        <v>0</v>
      </c>
      <c r="F23" s="68">
        <f t="shared" si="3"/>
        <v>0</v>
      </c>
      <c r="L23" s="43"/>
    </row>
    <row r="24" spans="1:12" ht="17.100000000000001" customHeight="1">
      <c r="A24" s="76" t="s">
        <v>38</v>
      </c>
      <c r="B24" s="77" t="s">
        <v>39</v>
      </c>
      <c r="C24" s="78" t="s">
        <v>8</v>
      </c>
      <c r="D24" s="73">
        <f t="shared" si="2"/>
        <v>114</v>
      </c>
      <c r="E24" s="68">
        <f t="shared" si="2"/>
        <v>0</v>
      </c>
      <c r="F24" s="68">
        <f t="shared" si="3"/>
        <v>0</v>
      </c>
      <c r="L24" s="43"/>
    </row>
    <row r="25" spans="1:12" ht="17.100000000000001" customHeight="1">
      <c r="A25" s="76" t="s">
        <v>40</v>
      </c>
      <c r="B25" s="77" t="s">
        <v>41</v>
      </c>
      <c r="C25" s="78" t="s">
        <v>8</v>
      </c>
      <c r="D25" s="73">
        <f t="shared" si="2"/>
        <v>187</v>
      </c>
      <c r="E25" s="68">
        <f t="shared" si="2"/>
        <v>0</v>
      </c>
      <c r="F25" s="68">
        <f t="shared" si="3"/>
        <v>0</v>
      </c>
      <c r="L25" s="43"/>
    </row>
    <row r="26" spans="1:12" ht="17.100000000000001" customHeight="1">
      <c r="A26" s="76" t="s">
        <v>42</v>
      </c>
      <c r="B26" s="77" t="s">
        <v>42</v>
      </c>
      <c r="C26" s="78" t="s">
        <v>8</v>
      </c>
      <c r="D26" s="73">
        <f t="shared" si="2"/>
        <v>24</v>
      </c>
      <c r="E26" s="68">
        <f t="shared" si="2"/>
        <v>0</v>
      </c>
      <c r="F26" s="68">
        <f t="shared" si="3"/>
        <v>0</v>
      </c>
      <c r="L26" s="43"/>
    </row>
    <row r="27" spans="1:12" ht="17.100000000000001" customHeight="1">
      <c r="A27" s="76" t="s">
        <v>52</v>
      </c>
      <c r="B27" s="77" t="s">
        <v>51</v>
      </c>
      <c r="C27" s="78" t="s">
        <v>8</v>
      </c>
      <c r="D27" s="73">
        <f t="shared" si="2"/>
        <v>24</v>
      </c>
      <c r="E27" s="68">
        <f t="shared" si="2"/>
        <v>0</v>
      </c>
      <c r="F27" s="68">
        <f t="shared" si="3"/>
        <v>0</v>
      </c>
      <c r="L27" s="43"/>
    </row>
    <row r="28" spans="1:12" ht="17.100000000000001" customHeight="1">
      <c r="A28" s="71">
        <v>4</v>
      </c>
      <c r="B28" s="72" t="s">
        <v>47</v>
      </c>
      <c r="C28" s="62"/>
      <c r="D28" s="62">
        <f>SUM(D29:D29)</f>
        <v>49</v>
      </c>
      <c r="E28" s="64"/>
      <c r="F28" s="64">
        <f>SUM(F29:F29)</f>
        <v>0</v>
      </c>
      <c r="G28" s="65"/>
      <c r="L28" s="43"/>
    </row>
    <row r="29" spans="1:12" ht="17.100000000000001" customHeight="1">
      <c r="A29" s="66"/>
      <c r="B29" s="69" t="s">
        <v>48</v>
      </c>
      <c r="C29" s="66" t="s">
        <v>7</v>
      </c>
      <c r="D29" s="73">
        <f>D79+D129+D179+D229+D279+D329+D379+D429+D479+D529+D579+D629+D679+D729+D779+D829+D879+D929+D979+D1029+D1079+D1129+D1179+D1229+D1279+D1329+D1379+D1429+D1479+D1529+D1579+D1629+D1679+D1729+D1779+D1829+D1879+D1929+D1979+D2029+D2079+D2129+D2179+D2229+D2279+D2329+D2379+D2429+D2479</f>
        <v>49</v>
      </c>
      <c r="E29" s="68">
        <f>E79+E129+E179+E229+E279+E329+E379+E429+E479+E529+E579+E629+E679+E729+E779+E829+E879+E929+E979+E1029+E1079+E1129+E1179+E1229+E1279+E1329+E1379+E1429+E1479+E1529+E1579+E1629+E1679+E1729+E1779+E1829+E1879+E1929+E1979+E2029+E2079+E2129+E2179+E2229+E2279+E2329+E2379+E2429+E2479</f>
        <v>0</v>
      </c>
      <c r="F29" s="68">
        <f t="shared" si="3"/>
        <v>0</v>
      </c>
      <c r="G29" s="43"/>
      <c r="L29" s="43"/>
    </row>
    <row r="30" spans="1:12" ht="17.100000000000001" customHeight="1">
      <c r="A30" s="71">
        <v>5</v>
      </c>
      <c r="B30" s="72" t="s">
        <v>219</v>
      </c>
      <c r="C30" s="62"/>
      <c r="D30" s="62">
        <f>SUM(D31:D32)</f>
        <v>98</v>
      </c>
      <c r="E30" s="64"/>
      <c r="F30" s="64">
        <f>SUM(F31:F31)</f>
        <v>0</v>
      </c>
      <c r="G30" s="65"/>
      <c r="L30" s="43"/>
    </row>
    <row r="31" spans="1:12" ht="17.100000000000001" customHeight="1">
      <c r="A31" s="66"/>
      <c r="B31" s="69" t="s">
        <v>220</v>
      </c>
      <c r="C31" s="66" t="s">
        <v>7</v>
      </c>
      <c r="D31" s="73">
        <f>D84+D134+D184+D234+D284+D334+D384+D434+D484+D534+D584+D634+D684+D734+D784+D834+D884+D934+D984+D1034+D1084+D1134+D1184+D1234+D1284+D1334+D1384+D1434+D1484+D1534+D1584+D1634+D1684+D1734+D1784+D1834+D1884+D1934+D1984+D2034+D2084+D2134+D2184+D2234+D2284+D2334+D2384+D2434+D2484</f>
        <v>49</v>
      </c>
      <c r="E31" s="68">
        <f>E84+E134+E184+E234+E284+E334+E384+E434+E484+E534+E584+E634+E684+E734+E784+E834+E884+E934+E984+E1034+E1084+E1134+E1184+E1234+E1284+E1334+E1384+E1434+E1484+E1534+E1584+E1634+E1684+E1734+E1784+E1834+E1884+E1934+E1984+E2034+E2084+E2134+E2184+E2234+E2284+E2334+E2384+E2434+E2484</f>
        <v>0</v>
      </c>
      <c r="F31" s="68">
        <f t="shared" ref="F31" si="4">E31*D31</f>
        <v>0</v>
      </c>
      <c r="G31" s="43"/>
      <c r="L31" s="43"/>
    </row>
    <row r="32" spans="1:12" ht="17.100000000000001" customHeight="1">
      <c r="A32" s="66"/>
      <c r="B32" s="69" t="s">
        <v>221</v>
      </c>
      <c r="C32" s="66" t="s">
        <v>7</v>
      </c>
      <c r="D32" s="73">
        <f>D85+D135+D185+D235+D285+D335+D385+D435+D485+D535+D585+D635+D685+D735+D785+D835+D885+D935+D985+D1035+D1085+D1135+D1185+D1235+D1285+D1335+D1385+D1435+D1485+D1535+D1585+D1635+D1685+D1735+D1785+D1835+D1885+D1935+D1985+D2035+D2085+D2135+D2185+D2235+D2285+D2335+D2385+D2435+D2485</f>
        <v>49</v>
      </c>
      <c r="E32" s="68">
        <f>E85+E135+E185+E235+E285+E335+E385+E435+E485+E535+E585+E635+E685+E735+E785+E835+E885+E935+E985+E1035+E1085+E1135+E1185+E1235+E1285+E1335+E1385+E1435+E1485+E1535+E1585+E1635+E1685+E1735+E1785+E1835+E1885+E1935+E1985+E2035+E2085+E2135+E2185+E2235+E2285+E2335+E2385+E2435+E2485</f>
        <v>0</v>
      </c>
      <c r="F32" s="68">
        <f t="shared" ref="F32" si="5">E32*D32</f>
        <v>0</v>
      </c>
      <c r="G32" s="43"/>
      <c r="L32" s="43"/>
    </row>
    <row r="33" spans="1:15" s="79" customFormat="1" ht="17.100000000000001" customHeight="1">
      <c r="A33" s="62">
        <v>6</v>
      </c>
      <c r="B33" s="72" t="s">
        <v>9</v>
      </c>
      <c r="C33" s="62"/>
      <c r="D33" s="62">
        <f>SUM(D34:D38)</f>
        <v>245</v>
      </c>
      <c r="E33" s="64"/>
      <c r="F33" s="64">
        <f>SUM(F34:F38)</f>
        <v>0</v>
      </c>
      <c r="G33" s="65"/>
    </row>
    <row r="34" spans="1:15" ht="17.100000000000001" customHeight="1">
      <c r="A34" s="66"/>
      <c r="B34" s="80" t="s">
        <v>208</v>
      </c>
      <c r="C34" s="66" t="s">
        <v>7</v>
      </c>
      <c r="D34" s="66">
        <f t="shared" ref="D34:E38" si="6">D84+D134+D184+D234+D284+D334+D384+D434+D484+D534+D584+D634+D684+D734+D784+D834+D884+D934+D984+D1034+D1084+D1134+D1184+D1234+D1284+D1334+D1384+D1434+D1484+D1534+D1584+D1634+D1684+D1734+D1784+D1834+D1884+D1934+D1984+D2034+D2084+D2134+D2184+D2234+D2284+D2334+D2384+D2434+D2484</f>
        <v>49</v>
      </c>
      <c r="E34" s="68">
        <f t="shared" si="6"/>
        <v>0</v>
      </c>
      <c r="F34" s="68">
        <f>E34*D34</f>
        <v>0</v>
      </c>
      <c r="G34" s="43"/>
      <c r="L34" s="43"/>
    </row>
    <row r="35" spans="1:15" ht="17.100000000000001" customHeight="1">
      <c r="A35" s="66"/>
      <c r="B35" s="80" t="s">
        <v>209</v>
      </c>
      <c r="C35" s="66" t="s">
        <v>7</v>
      </c>
      <c r="D35" s="66">
        <f t="shared" si="6"/>
        <v>49</v>
      </c>
      <c r="E35" s="68">
        <f t="shared" si="6"/>
        <v>0</v>
      </c>
      <c r="F35" s="68">
        <f t="shared" ref="F35:F36" si="7">E35*D35</f>
        <v>0</v>
      </c>
      <c r="G35" s="43"/>
      <c r="L35" s="43"/>
    </row>
    <row r="36" spans="1:15" ht="17.100000000000001" customHeight="1">
      <c r="A36" s="66"/>
      <c r="B36" s="80" t="s">
        <v>210</v>
      </c>
      <c r="C36" s="66" t="s">
        <v>7</v>
      </c>
      <c r="D36" s="66">
        <f t="shared" si="6"/>
        <v>49</v>
      </c>
      <c r="E36" s="68">
        <f t="shared" si="6"/>
        <v>0</v>
      </c>
      <c r="F36" s="68">
        <f t="shared" si="7"/>
        <v>0</v>
      </c>
      <c r="G36" s="43"/>
      <c r="L36" s="43"/>
    </row>
    <row r="37" spans="1:15" ht="17.100000000000001" customHeight="1">
      <c r="A37" s="66"/>
      <c r="B37" s="80" t="s">
        <v>53</v>
      </c>
      <c r="C37" s="66" t="s">
        <v>7</v>
      </c>
      <c r="D37" s="66">
        <f t="shared" si="6"/>
        <v>49</v>
      </c>
      <c r="E37" s="68">
        <f t="shared" si="6"/>
        <v>0</v>
      </c>
      <c r="F37" s="68">
        <f>E37*D37</f>
        <v>0</v>
      </c>
      <c r="G37" s="43"/>
      <c r="L37" s="43"/>
    </row>
    <row r="38" spans="1:15" ht="17.100000000000001" customHeight="1">
      <c r="A38" s="66"/>
      <c r="B38" s="80" t="s">
        <v>10</v>
      </c>
      <c r="C38" s="66" t="s">
        <v>7</v>
      </c>
      <c r="D38" s="66">
        <f t="shared" si="6"/>
        <v>49</v>
      </c>
      <c r="E38" s="68">
        <f t="shared" si="6"/>
        <v>0</v>
      </c>
      <c r="F38" s="68">
        <f>E38*D38</f>
        <v>0</v>
      </c>
      <c r="L38" s="43"/>
    </row>
    <row r="39" spans="1:15" s="79" customFormat="1" ht="17.100000000000001" customHeight="1">
      <c r="A39" s="62">
        <v>7</v>
      </c>
      <c r="B39" s="72" t="s">
        <v>216</v>
      </c>
      <c r="C39" s="62"/>
      <c r="D39" s="62">
        <f>SUM(D40)</f>
        <v>49</v>
      </c>
      <c r="E39" s="64"/>
      <c r="F39" s="64">
        <f>SUM(F40)</f>
        <v>0</v>
      </c>
      <c r="G39" s="65"/>
    </row>
    <row r="40" spans="1:15" ht="17.100000000000001" customHeight="1">
      <c r="A40" s="66"/>
      <c r="B40" s="80" t="s">
        <v>211</v>
      </c>
      <c r="C40" s="66" t="s">
        <v>7</v>
      </c>
      <c r="D40" s="66">
        <f>D90+D140+D190+D240+D290+D340+D390+D440+D490+D540+D590+D640+D690+D740+D790+D840+D890+D940+D990+D1040+D1090+D1140+D1190+D1240+D1290+D1340+D1390+D1440+D1490+D1540+D1590+D1640+D1690+D1740+D1790+D1840+D1890+D1940+D1990+D2040+D2090+D2140+D2190+D2240+D2290+D2340+D2390+D2440+D2490</f>
        <v>49</v>
      </c>
      <c r="E40" s="68">
        <f>E90+E140+E190+E240+E290+E340+E390+E440+E490+E540+E590+E640+E690+E740+E790+E840+E890+E940+E990+E1040+E1090+E1140+E1190+E1240+E1290+E1340+E1390+E1440+E1490+E1540+E1590+E1640+E1690+E1740+E1790+E1840+E1890+E1940+E1990+E2040+E2090+E2140+E2190+E2240+E2290+E2340+E2390+E2440+E2490</f>
        <v>0</v>
      </c>
      <c r="F40" s="68">
        <f>E40*D40</f>
        <v>0</v>
      </c>
      <c r="L40" s="43"/>
    </row>
    <row r="41" spans="1:15" s="65" customFormat="1" ht="17.100000000000001" customHeight="1">
      <c r="A41" s="59" t="s">
        <v>43</v>
      </c>
      <c r="B41" s="81"/>
      <c r="C41" s="61"/>
      <c r="D41" s="61"/>
      <c r="E41" s="82"/>
      <c r="F41" s="82">
        <f>+F33+F28+F15+F11+F8+F39</f>
        <v>0</v>
      </c>
    </row>
    <row r="42" spans="1:15" ht="17.100000000000001" customHeight="1">
      <c r="A42" s="83" t="s">
        <v>207</v>
      </c>
    </row>
    <row r="43" spans="1:15" s="65" customFormat="1" ht="17.100000000000001" customHeight="1">
      <c r="A43" s="85" t="s">
        <v>44</v>
      </c>
      <c r="B43" s="86"/>
      <c r="C43" s="85"/>
      <c r="D43" s="87"/>
      <c r="E43" s="85"/>
      <c r="F43" s="85"/>
      <c r="G43" s="88"/>
      <c r="I43" s="89"/>
      <c r="J43" s="90"/>
      <c r="M43" s="91"/>
      <c r="N43" s="92"/>
      <c r="O43" s="89"/>
    </row>
    <row r="44" spans="1:15" s="65" customFormat="1" ht="17.100000000000001" customHeight="1">
      <c r="B44" s="86"/>
      <c r="C44" s="85"/>
      <c r="D44" s="87"/>
      <c r="E44" s="85"/>
      <c r="F44" s="85"/>
      <c r="G44" s="88"/>
      <c r="I44" s="89"/>
      <c r="J44" s="90"/>
      <c r="M44" s="91"/>
      <c r="N44" s="92"/>
      <c r="O44" s="89"/>
    </row>
    <row r="45" spans="1:15" s="65" customFormat="1" ht="17.100000000000001" customHeight="1">
      <c r="A45" s="85" t="s">
        <v>45</v>
      </c>
      <c r="B45" s="86"/>
      <c r="C45" s="85"/>
      <c r="D45" s="87"/>
      <c r="E45" s="85"/>
      <c r="F45" s="85"/>
      <c r="G45" s="88"/>
      <c r="I45" s="89"/>
      <c r="J45" s="90"/>
      <c r="M45" s="91"/>
      <c r="N45" s="92"/>
      <c r="O45" s="89"/>
    </row>
    <row r="46" spans="1:15" s="65" customFormat="1" ht="17.100000000000001" customHeight="1">
      <c r="B46" s="93"/>
      <c r="C46" s="85"/>
      <c r="D46" s="87"/>
      <c r="E46" s="85"/>
      <c r="F46" s="85"/>
      <c r="G46" s="88"/>
      <c r="I46" s="89"/>
      <c r="J46" s="90"/>
      <c r="M46" s="91"/>
      <c r="N46" s="92"/>
      <c r="O46" s="89"/>
    </row>
    <row r="47" spans="1:15" s="65" customFormat="1" ht="17.100000000000001" customHeight="1">
      <c r="A47" s="85" t="s">
        <v>46</v>
      </c>
      <c r="B47" s="93"/>
      <c r="C47" s="85"/>
      <c r="D47" s="87"/>
      <c r="E47" s="85"/>
      <c r="F47" s="85"/>
      <c r="G47" s="88"/>
      <c r="I47" s="89"/>
      <c r="J47" s="90"/>
      <c r="M47" s="91"/>
      <c r="N47" s="92"/>
      <c r="O47" s="89"/>
    </row>
    <row r="48" spans="1:15" s="65" customFormat="1" ht="17.100000000000001" customHeight="1">
      <c r="A48" s="85"/>
      <c r="B48" s="85"/>
      <c r="C48" s="85"/>
      <c r="D48" s="87"/>
      <c r="E48" s="85"/>
      <c r="F48" s="85"/>
      <c r="G48" s="88"/>
      <c r="I48" s="89"/>
      <c r="J48" s="90"/>
      <c r="M48" s="91"/>
      <c r="N48" s="92"/>
      <c r="O48" s="89"/>
    </row>
    <row r="49" spans="1:15" s="65" customFormat="1" ht="17.100000000000001" customHeight="1">
      <c r="A49" s="85"/>
      <c r="B49" s="85"/>
      <c r="C49" s="85"/>
      <c r="D49" s="87"/>
      <c r="E49" s="85"/>
      <c r="F49" s="85"/>
      <c r="G49" s="88"/>
      <c r="I49" s="89"/>
      <c r="J49" s="90"/>
      <c r="M49" s="91"/>
      <c r="N49" s="92"/>
      <c r="O49" s="89"/>
    </row>
    <row r="51" spans="1:15" ht="17.100000000000001" customHeight="1">
      <c r="A51" s="41" t="s">
        <v>20</v>
      </c>
      <c r="B51" s="42"/>
      <c r="C51" s="43"/>
      <c r="D51" s="44"/>
      <c r="E51" s="43"/>
      <c r="F51" s="45"/>
      <c r="G51" s="46"/>
      <c r="J51" s="47"/>
      <c r="L51" s="48"/>
      <c r="M51" s="49"/>
      <c r="N51" s="50"/>
    </row>
    <row r="52" spans="1:15" ht="17.100000000000001" customHeight="1">
      <c r="A52" s="51" t="s">
        <v>222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</row>
    <row r="53" spans="1:15" s="42" customFormat="1" ht="17.100000000000001" customHeight="1">
      <c r="A53" s="51" t="s">
        <v>57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</row>
    <row r="54" spans="1:15" ht="17.100000000000001" customHeight="1">
      <c r="A54" s="54"/>
      <c r="B54" s="55"/>
      <c r="C54" s="54"/>
      <c r="D54" s="56"/>
      <c r="E54" s="54"/>
      <c r="F54" s="54"/>
      <c r="G54" s="43"/>
    </row>
    <row r="55" spans="1:15" ht="17.100000000000001" customHeight="1">
      <c r="A55" s="109" t="s">
        <v>55</v>
      </c>
      <c r="B55" s="110"/>
      <c r="C55" s="110"/>
      <c r="D55" s="111"/>
      <c r="E55" s="112" t="s">
        <v>60</v>
      </c>
      <c r="F55" s="113"/>
      <c r="G55" s="43"/>
      <c r="L55" s="43"/>
    </row>
    <row r="56" spans="1:15" ht="17.100000000000001" customHeight="1">
      <c r="A56" s="58" t="s">
        <v>0</v>
      </c>
      <c r="B56" s="114" t="s">
        <v>1</v>
      </c>
      <c r="C56" s="59"/>
      <c r="D56" s="116" t="s">
        <v>56</v>
      </c>
      <c r="E56" s="116"/>
      <c r="F56" s="116"/>
      <c r="G56" s="43"/>
      <c r="L56" s="43"/>
    </row>
    <row r="57" spans="1:15" ht="27.75" customHeight="1">
      <c r="A57" s="60" t="s">
        <v>58</v>
      </c>
      <c r="B57" s="115"/>
      <c r="C57" s="59" t="s">
        <v>2</v>
      </c>
      <c r="D57" s="61" t="s">
        <v>3</v>
      </c>
      <c r="E57" s="61" t="s">
        <v>4</v>
      </c>
      <c r="F57" s="61" t="s">
        <v>5</v>
      </c>
      <c r="G57" s="43"/>
      <c r="L57" s="43"/>
    </row>
    <row r="58" spans="1:15" s="65" customFormat="1" ht="17.100000000000001" customHeight="1">
      <c r="A58" s="62">
        <v>1</v>
      </c>
      <c r="B58" s="63" t="s">
        <v>21</v>
      </c>
      <c r="C58" s="62"/>
      <c r="D58" s="62">
        <f>SUM(D59:D60)</f>
        <v>2</v>
      </c>
      <c r="E58" s="64"/>
      <c r="F58" s="64">
        <f>SUM(F59:F60)</f>
        <v>0</v>
      </c>
    </row>
    <row r="59" spans="1:15" ht="17.100000000000001" customHeight="1">
      <c r="A59" s="66"/>
      <c r="B59" s="67" t="s">
        <v>6</v>
      </c>
      <c r="C59" s="66" t="s">
        <v>7</v>
      </c>
      <c r="D59" s="66">
        <v>1</v>
      </c>
      <c r="E59" s="68"/>
      <c r="F59" s="68">
        <f>E59*D59</f>
        <v>0</v>
      </c>
      <c r="G59" s="43"/>
      <c r="L59" s="43"/>
    </row>
    <row r="60" spans="1:15" s="70" customFormat="1" ht="42.75" customHeight="1">
      <c r="A60" s="66"/>
      <c r="B60" s="69" t="s">
        <v>212</v>
      </c>
      <c r="C60" s="66" t="s">
        <v>7</v>
      </c>
      <c r="D60" s="66">
        <v>1</v>
      </c>
      <c r="E60" s="68"/>
      <c r="F60" s="68">
        <f>E60*D60</f>
        <v>0</v>
      </c>
    </row>
    <row r="61" spans="1:15" ht="17.100000000000001" customHeight="1">
      <c r="A61" s="71">
        <v>2</v>
      </c>
      <c r="B61" s="72" t="s">
        <v>50</v>
      </c>
      <c r="C61" s="62"/>
      <c r="D61" s="62">
        <f>SUM(D62:D64)</f>
        <v>3</v>
      </c>
      <c r="E61" s="64"/>
      <c r="F61" s="64">
        <f>SUM(F62:F64)</f>
        <v>0</v>
      </c>
      <c r="G61" s="65"/>
      <c r="L61" s="43"/>
    </row>
    <row r="62" spans="1:15" ht="17.100000000000001" customHeight="1">
      <c r="A62" s="66"/>
      <c r="B62" s="69" t="s">
        <v>14</v>
      </c>
      <c r="C62" s="66" t="s">
        <v>8</v>
      </c>
      <c r="D62" s="73">
        <v>2</v>
      </c>
      <c r="E62" s="68"/>
      <c r="F62" s="68">
        <f>E62*D62</f>
        <v>0</v>
      </c>
      <c r="G62" s="43"/>
      <c r="L62" s="43"/>
    </row>
    <row r="63" spans="1:15" ht="17.100000000000001" customHeight="1">
      <c r="A63" s="66"/>
      <c r="B63" s="69" t="s">
        <v>17</v>
      </c>
      <c r="C63" s="66" t="s">
        <v>8</v>
      </c>
      <c r="D63" s="73">
        <v>0</v>
      </c>
      <c r="E63" s="68"/>
      <c r="F63" s="68">
        <f>E63*D63</f>
        <v>0</v>
      </c>
      <c r="G63" s="43"/>
      <c r="L63" s="43"/>
    </row>
    <row r="64" spans="1:15" ht="17.100000000000001" customHeight="1">
      <c r="A64" s="66"/>
      <c r="B64" s="69" t="s">
        <v>18</v>
      </c>
      <c r="C64" s="66" t="s">
        <v>8</v>
      </c>
      <c r="D64" s="73">
        <v>1</v>
      </c>
      <c r="E64" s="68"/>
      <c r="F64" s="68">
        <f t="shared" ref="F64" si="8">E64*D64</f>
        <v>0</v>
      </c>
      <c r="L64" s="43"/>
    </row>
    <row r="65" spans="1:12" ht="17.100000000000001" customHeight="1">
      <c r="A65" s="71">
        <v>3</v>
      </c>
      <c r="B65" s="72" t="s">
        <v>49</v>
      </c>
      <c r="C65" s="62"/>
      <c r="D65" s="62">
        <f>SUM(D66:D77)</f>
        <v>19</v>
      </c>
      <c r="E65" s="64"/>
      <c r="F65" s="64">
        <f>SUM(F66:F77)</f>
        <v>0</v>
      </c>
      <c r="G65" s="65"/>
      <c r="L65" s="43"/>
    </row>
    <row r="66" spans="1:12" ht="17.100000000000001" customHeight="1">
      <c r="A66" s="76" t="s">
        <v>22</v>
      </c>
      <c r="B66" s="69" t="s">
        <v>23</v>
      </c>
      <c r="C66" s="78" t="s">
        <v>8</v>
      </c>
      <c r="D66" s="73">
        <v>1</v>
      </c>
      <c r="E66" s="68"/>
      <c r="F66" s="68">
        <f t="shared" ref="F66:F77" si="9">E66*D66</f>
        <v>0</v>
      </c>
      <c r="L66" s="43"/>
    </row>
    <row r="67" spans="1:12" ht="17.100000000000001" customHeight="1">
      <c r="A67" s="76" t="s">
        <v>24</v>
      </c>
      <c r="B67" s="69" t="s">
        <v>25</v>
      </c>
      <c r="C67" s="78" t="s">
        <v>8</v>
      </c>
      <c r="D67" s="73">
        <v>1</v>
      </c>
      <c r="E67" s="68"/>
      <c r="F67" s="68">
        <f t="shared" si="9"/>
        <v>0</v>
      </c>
      <c r="L67" s="43"/>
    </row>
    <row r="68" spans="1:12" ht="17.100000000000001" customHeight="1">
      <c r="A68" s="76" t="s">
        <v>26</v>
      </c>
      <c r="B68" s="69" t="s">
        <v>27</v>
      </c>
      <c r="C68" s="78" t="s">
        <v>8</v>
      </c>
      <c r="D68" s="73">
        <v>0</v>
      </c>
      <c r="E68" s="68"/>
      <c r="F68" s="68">
        <f t="shared" si="9"/>
        <v>0</v>
      </c>
      <c r="L68" s="43"/>
    </row>
    <row r="69" spans="1:12" ht="17.100000000000001" customHeight="1">
      <c r="A69" s="76" t="s">
        <v>28</v>
      </c>
      <c r="B69" s="69" t="s">
        <v>29</v>
      </c>
      <c r="C69" s="78" t="s">
        <v>8</v>
      </c>
      <c r="D69" s="73">
        <v>0</v>
      </c>
      <c r="E69" s="68"/>
      <c r="F69" s="68">
        <f t="shared" si="9"/>
        <v>0</v>
      </c>
      <c r="L69" s="43"/>
    </row>
    <row r="70" spans="1:12" ht="17.100000000000001" customHeight="1">
      <c r="A70" s="76" t="s">
        <v>30</v>
      </c>
      <c r="B70" s="69" t="s">
        <v>31</v>
      </c>
      <c r="C70" s="78" t="s">
        <v>8</v>
      </c>
      <c r="D70" s="73">
        <v>5</v>
      </c>
      <c r="E70" s="68"/>
      <c r="F70" s="68">
        <f t="shared" si="9"/>
        <v>0</v>
      </c>
      <c r="L70" s="43"/>
    </row>
    <row r="71" spans="1:12" ht="17.100000000000001" customHeight="1">
      <c r="A71" s="76" t="s">
        <v>32</v>
      </c>
      <c r="B71" s="69" t="s">
        <v>33</v>
      </c>
      <c r="C71" s="78" t="s">
        <v>8</v>
      </c>
      <c r="D71" s="73">
        <v>5</v>
      </c>
      <c r="E71" s="68"/>
      <c r="F71" s="68">
        <f t="shared" si="9"/>
        <v>0</v>
      </c>
      <c r="L71" s="43"/>
    </row>
    <row r="72" spans="1:12" ht="17.100000000000001" customHeight="1">
      <c r="A72" s="76" t="s">
        <v>34</v>
      </c>
      <c r="B72" s="69" t="s">
        <v>35</v>
      </c>
      <c r="C72" s="78" t="s">
        <v>8</v>
      </c>
      <c r="D72" s="73">
        <v>0</v>
      </c>
      <c r="E72" s="68"/>
      <c r="F72" s="68">
        <f t="shared" si="9"/>
        <v>0</v>
      </c>
      <c r="L72" s="43"/>
    </row>
    <row r="73" spans="1:12" ht="17.100000000000001" customHeight="1">
      <c r="A73" s="76" t="s">
        <v>36</v>
      </c>
      <c r="B73" s="69" t="s">
        <v>37</v>
      </c>
      <c r="C73" s="78" t="s">
        <v>8</v>
      </c>
      <c r="D73" s="73">
        <v>0</v>
      </c>
      <c r="E73" s="68"/>
      <c r="F73" s="68">
        <f t="shared" si="9"/>
        <v>0</v>
      </c>
      <c r="L73" s="43"/>
    </row>
    <row r="74" spans="1:12" ht="17.100000000000001" customHeight="1">
      <c r="A74" s="76" t="s">
        <v>38</v>
      </c>
      <c r="B74" s="69" t="s">
        <v>39</v>
      </c>
      <c r="C74" s="78" t="s">
        <v>8</v>
      </c>
      <c r="D74" s="73">
        <v>2</v>
      </c>
      <c r="E74" s="68"/>
      <c r="F74" s="68">
        <f t="shared" si="9"/>
        <v>0</v>
      </c>
      <c r="L74" s="43"/>
    </row>
    <row r="75" spans="1:12" ht="24" customHeight="1">
      <c r="A75" s="76" t="s">
        <v>40</v>
      </c>
      <c r="B75" s="67" t="s">
        <v>41</v>
      </c>
      <c r="C75" s="78" t="s">
        <v>8</v>
      </c>
      <c r="D75" s="73">
        <v>5</v>
      </c>
      <c r="E75" s="68"/>
      <c r="F75" s="68">
        <f t="shared" si="9"/>
        <v>0</v>
      </c>
      <c r="L75" s="43"/>
    </row>
    <row r="76" spans="1:12" ht="17.100000000000001" customHeight="1">
      <c r="A76" s="76" t="s">
        <v>42</v>
      </c>
      <c r="B76" s="69" t="s">
        <v>42</v>
      </c>
      <c r="C76" s="78" t="s">
        <v>8</v>
      </c>
      <c r="D76" s="73">
        <v>0</v>
      </c>
      <c r="E76" s="68"/>
      <c r="F76" s="68">
        <f t="shared" si="9"/>
        <v>0</v>
      </c>
      <c r="L76" s="43"/>
    </row>
    <row r="77" spans="1:12" ht="17.100000000000001" customHeight="1">
      <c r="A77" s="76" t="s">
        <v>52</v>
      </c>
      <c r="B77" s="69" t="s">
        <v>51</v>
      </c>
      <c r="C77" s="78" t="s">
        <v>8</v>
      </c>
      <c r="D77" s="73">
        <v>0</v>
      </c>
      <c r="E77" s="68"/>
      <c r="F77" s="68">
        <f t="shared" si="9"/>
        <v>0</v>
      </c>
      <c r="L77" s="43"/>
    </row>
    <row r="78" spans="1:12" ht="17.100000000000001" customHeight="1">
      <c r="A78" s="71">
        <v>4</v>
      </c>
      <c r="B78" s="72" t="s">
        <v>47</v>
      </c>
      <c r="C78" s="62"/>
      <c r="D78" s="62">
        <f>SUM(D79:D79)</f>
        <v>1</v>
      </c>
      <c r="E78" s="64"/>
      <c r="F78" s="64">
        <f>SUM(F79:F79)</f>
        <v>0</v>
      </c>
      <c r="G78" s="65"/>
      <c r="L78" s="43"/>
    </row>
    <row r="79" spans="1:12" ht="17.100000000000001" customHeight="1">
      <c r="A79" s="66"/>
      <c r="B79" s="69" t="s">
        <v>48</v>
      </c>
      <c r="C79" s="66" t="s">
        <v>7</v>
      </c>
      <c r="D79" s="73">
        <v>1</v>
      </c>
      <c r="E79" s="68"/>
      <c r="F79" s="68">
        <f t="shared" ref="F79" si="10">E79*D79</f>
        <v>0</v>
      </c>
      <c r="G79" s="43"/>
      <c r="L79" s="43"/>
    </row>
    <row r="80" spans="1:12" ht="17.100000000000001" customHeight="1">
      <c r="A80" s="71">
        <v>5</v>
      </c>
      <c r="B80" s="72" t="s">
        <v>219</v>
      </c>
      <c r="C80" s="62"/>
      <c r="D80" s="62">
        <f>SUM(D81:D82)</f>
        <v>2</v>
      </c>
      <c r="E80" s="64"/>
      <c r="F80" s="64">
        <f>SUM(F81:F82)</f>
        <v>0</v>
      </c>
      <c r="G80" s="65"/>
      <c r="L80" s="43"/>
    </row>
    <row r="81" spans="1:15" ht="17.100000000000001" customHeight="1">
      <c r="A81" s="66"/>
      <c r="B81" s="69" t="s">
        <v>220</v>
      </c>
      <c r="C81" s="66" t="s">
        <v>7</v>
      </c>
      <c r="D81" s="73">
        <v>1</v>
      </c>
      <c r="E81" s="68"/>
      <c r="F81" s="68">
        <f t="shared" ref="F81:F82" si="11">E81*D81</f>
        <v>0</v>
      </c>
      <c r="G81" s="43"/>
      <c r="L81" s="43"/>
    </row>
    <row r="82" spans="1:15" ht="17.100000000000001" customHeight="1">
      <c r="A82" s="66"/>
      <c r="B82" s="69" t="s">
        <v>221</v>
      </c>
      <c r="C82" s="66" t="s">
        <v>7</v>
      </c>
      <c r="D82" s="73">
        <v>1</v>
      </c>
      <c r="E82" s="68"/>
      <c r="F82" s="68">
        <f t="shared" si="11"/>
        <v>0</v>
      </c>
      <c r="G82" s="43"/>
      <c r="L82" s="43"/>
    </row>
    <row r="83" spans="1:15" s="79" customFormat="1" ht="27" customHeight="1">
      <c r="A83" s="62">
        <v>6</v>
      </c>
      <c r="B83" s="72" t="s">
        <v>9</v>
      </c>
      <c r="C83" s="62"/>
      <c r="D83" s="62">
        <f>SUM(D84:D88)</f>
        <v>5</v>
      </c>
      <c r="E83" s="64"/>
      <c r="F83" s="64">
        <f>SUM(F84:F88)</f>
        <v>0</v>
      </c>
      <c r="G83" s="65"/>
    </row>
    <row r="84" spans="1:15" ht="17.100000000000001" customHeight="1">
      <c r="A84" s="66"/>
      <c r="B84" s="80" t="s">
        <v>208</v>
      </c>
      <c r="C84" s="66" t="s">
        <v>7</v>
      </c>
      <c r="D84" s="66">
        <v>1</v>
      </c>
      <c r="E84" s="68"/>
      <c r="F84" s="68">
        <f>E84*D84</f>
        <v>0</v>
      </c>
      <c r="G84" s="43"/>
      <c r="L84" s="43"/>
    </row>
    <row r="85" spans="1:15" ht="17.100000000000001" customHeight="1">
      <c r="A85" s="66"/>
      <c r="B85" s="80" t="s">
        <v>209</v>
      </c>
      <c r="C85" s="66" t="s">
        <v>7</v>
      </c>
      <c r="D85" s="66">
        <v>1</v>
      </c>
      <c r="E85" s="68"/>
      <c r="F85" s="68">
        <f t="shared" ref="F85:F87" si="12">E85*D85</f>
        <v>0</v>
      </c>
      <c r="G85" s="43"/>
      <c r="L85" s="43"/>
    </row>
    <row r="86" spans="1:15" ht="17.100000000000001" customHeight="1">
      <c r="A86" s="66"/>
      <c r="B86" s="80" t="s">
        <v>210</v>
      </c>
      <c r="C86" s="66" t="s">
        <v>7</v>
      </c>
      <c r="D86" s="66">
        <v>1</v>
      </c>
      <c r="E86" s="68"/>
      <c r="F86" s="68">
        <f t="shared" si="12"/>
        <v>0</v>
      </c>
      <c r="G86" s="43"/>
      <c r="L86" s="43"/>
    </row>
    <row r="87" spans="1:15" ht="17.100000000000001" customHeight="1">
      <c r="A87" s="66"/>
      <c r="B87" s="80" t="s">
        <v>53</v>
      </c>
      <c r="C87" s="66" t="s">
        <v>7</v>
      </c>
      <c r="D87" s="66">
        <v>1</v>
      </c>
      <c r="E87" s="68"/>
      <c r="F87" s="68">
        <f t="shared" si="12"/>
        <v>0</v>
      </c>
      <c r="G87" s="43"/>
      <c r="L87" s="43"/>
    </row>
    <row r="88" spans="1:15" ht="17.100000000000001" customHeight="1">
      <c r="A88" s="66"/>
      <c r="B88" s="80" t="s">
        <v>10</v>
      </c>
      <c r="C88" s="66" t="s">
        <v>7</v>
      </c>
      <c r="D88" s="66">
        <v>1</v>
      </c>
      <c r="E88" s="68"/>
      <c r="F88" s="68">
        <f>E88*D88</f>
        <v>0</v>
      </c>
      <c r="L88" s="43"/>
    </row>
    <row r="89" spans="1:15" s="79" customFormat="1" ht="17.100000000000001" customHeight="1">
      <c r="A89" s="62">
        <v>7</v>
      </c>
      <c r="B89" s="72" t="s">
        <v>201</v>
      </c>
      <c r="C89" s="62"/>
      <c r="D89" s="62">
        <f>SUM(D90)</f>
        <v>1</v>
      </c>
      <c r="E89" s="64"/>
      <c r="F89" s="64">
        <f>SUM(F90)</f>
        <v>0</v>
      </c>
      <c r="G89" s="65"/>
    </row>
    <row r="90" spans="1:15" ht="17.100000000000001" customHeight="1">
      <c r="A90" s="66"/>
      <c r="B90" s="80" t="s">
        <v>211</v>
      </c>
      <c r="C90" s="66" t="s">
        <v>7</v>
      </c>
      <c r="D90" s="66">
        <v>1</v>
      </c>
      <c r="E90" s="68"/>
      <c r="F90" s="68">
        <f>E90*D90</f>
        <v>0</v>
      </c>
      <c r="L90" s="43"/>
    </row>
    <row r="91" spans="1:15" s="65" customFormat="1" ht="17.100000000000001" customHeight="1">
      <c r="A91" s="59" t="s">
        <v>43</v>
      </c>
      <c r="B91" s="81"/>
      <c r="C91" s="61"/>
      <c r="D91" s="61"/>
      <c r="E91" s="82"/>
      <c r="F91" s="82">
        <f>+F58+F61+F65+F78+F80+F83+F89</f>
        <v>0</v>
      </c>
    </row>
    <row r="93" spans="1:15" s="65" customFormat="1" ht="17.100000000000001" customHeight="1">
      <c r="A93" s="85" t="s">
        <v>44</v>
      </c>
      <c r="B93" s="86"/>
      <c r="C93" s="85"/>
      <c r="D93" s="87"/>
      <c r="E93" s="85"/>
      <c r="F93" s="85"/>
      <c r="G93" s="88"/>
      <c r="I93" s="89"/>
      <c r="J93" s="90"/>
      <c r="M93" s="91"/>
      <c r="N93" s="92"/>
      <c r="O93" s="89"/>
    </row>
    <row r="94" spans="1:15" s="65" customFormat="1" ht="17.100000000000001" customHeight="1">
      <c r="B94" s="86"/>
      <c r="C94" s="85"/>
      <c r="D94" s="87"/>
      <c r="E94" s="85"/>
      <c r="F94" s="85"/>
      <c r="G94" s="88"/>
      <c r="I94" s="89"/>
      <c r="J94" s="90"/>
      <c r="M94" s="91"/>
      <c r="N94" s="92"/>
      <c r="O94" s="89"/>
    </row>
    <row r="95" spans="1:15" s="65" customFormat="1" ht="17.100000000000001" customHeight="1">
      <c r="A95" s="85" t="s">
        <v>45</v>
      </c>
      <c r="B95" s="86"/>
      <c r="C95" s="85"/>
      <c r="D95" s="87"/>
      <c r="E95" s="85"/>
      <c r="F95" s="85"/>
      <c r="G95" s="88"/>
      <c r="I95" s="89"/>
      <c r="J95" s="90"/>
      <c r="M95" s="91"/>
      <c r="N95" s="92"/>
      <c r="O95" s="89"/>
    </row>
    <row r="96" spans="1:15" s="65" customFormat="1" ht="17.100000000000001" customHeight="1">
      <c r="B96" s="93"/>
      <c r="C96" s="85"/>
      <c r="D96" s="87"/>
      <c r="E96" s="85"/>
      <c r="F96" s="85"/>
      <c r="G96" s="88"/>
      <c r="I96" s="89"/>
      <c r="J96" s="90"/>
      <c r="M96" s="91"/>
      <c r="N96" s="92"/>
      <c r="O96" s="89"/>
    </row>
    <row r="97" spans="1:15" s="65" customFormat="1" ht="17.100000000000001" customHeight="1">
      <c r="A97" s="85" t="s">
        <v>46</v>
      </c>
      <c r="B97" s="93"/>
      <c r="C97" s="85"/>
      <c r="D97" s="87"/>
      <c r="E97" s="85"/>
      <c r="F97" s="85"/>
      <c r="G97" s="88"/>
      <c r="I97" s="89"/>
      <c r="J97" s="90"/>
      <c r="M97" s="91"/>
      <c r="N97" s="92"/>
      <c r="O97" s="89"/>
    </row>
    <row r="101" spans="1:15" ht="17.100000000000001" customHeight="1">
      <c r="A101" s="41" t="s">
        <v>20</v>
      </c>
      <c r="B101" s="42"/>
      <c r="C101" s="43"/>
      <c r="D101" s="44"/>
      <c r="E101" s="43"/>
      <c r="F101" s="45"/>
      <c r="G101" s="46"/>
      <c r="J101" s="47"/>
      <c r="L101" s="48"/>
      <c r="M101" s="49"/>
      <c r="N101" s="50"/>
    </row>
    <row r="102" spans="1:15" ht="17.100000000000001" customHeight="1">
      <c r="A102" s="51" t="s">
        <v>223</v>
      </c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</row>
    <row r="103" spans="1:15" s="42" customFormat="1" ht="17.100000000000001" customHeight="1">
      <c r="A103" s="51" t="s">
        <v>57</v>
      </c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</row>
    <row r="104" spans="1:15" ht="17.100000000000001" customHeight="1">
      <c r="A104" s="54"/>
      <c r="B104" s="55"/>
      <c r="C104" s="54"/>
      <c r="D104" s="56"/>
      <c r="E104" s="54"/>
      <c r="F104" s="54"/>
      <c r="G104" s="43"/>
    </row>
    <row r="105" spans="1:15" ht="17.100000000000001" customHeight="1">
      <c r="A105" s="109" t="s">
        <v>55</v>
      </c>
      <c r="B105" s="110"/>
      <c r="C105" s="110"/>
      <c r="D105" s="111"/>
      <c r="E105" s="112" t="s">
        <v>61</v>
      </c>
      <c r="F105" s="113"/>
      <c r="G105" s="43"/>
      <c r="L105" s="43"/>
    </row>
    <row r="106" spans="1:15" ht="17.100000000000001" customHeight="1">
      <c r="A106" s="58" t="s">
        <v>0</v>
      </c>
      <c r="B106" s="114" t="s">
        <v>1</v>
      </c>
      <c r="C106" s="59"/>
      <c r="D106" s="116" t="s">
        <v>56</v>
      </c>
      <c r="E106" s="116"/>
      <c r="F106" s="116"/>
      <c r="G106" s="43"/>
      <c r="L106" s="43"/>
    </row>
    <row r="107" spans="1:15" ht="17.100000000000001" customHeight="1">
      <c r="A107" s="60" t="s">
        <v>59</v>
      </c>
      <c r="B107" s="115"/>
      <c r="C107" s="59" t="s">
        <v>2</v>
      </c>
      <c r="D107" s="61" t="s">
        <v>3</v>
      </c>
      <c r="E107" s="61" t="s">
        <v>4</v>
      </c>
      <c r="F107" s="61" t="s">
        <v>5</v>
      </c>
      <c r="G107" s="43"/>
      <c r="L107" s="43"/>
    </row>
    <row r="108" spans="1:15" s="65" customFormat="1" ht="17.100000000000001" customHeight="1">
      <c r="A108" s="62">
        <v>1</v>
      </c>
      <c r="B108" s="63" t="s">
        <v>21</v>
      </c>
      <c r="C108" s="62"/>
      <c r="D108" s="62">
        <f>SUM(D109:D110)</f>
        <v>2</v>
      </c>
      <c r="E108" s="64"/>
      <c r="F108" s="64">
        <f>SUM(F109:F110)</f>
        <v>0</v>
      </c>
    </row>
    <row r="109" spans="1:15" ht="17.100000000000001" customHeight="1">
      <c r="A109" s="66"/>
      <c r="B109" s="67" t="s">
        <v>6</v>
      </c>
      <c r="C109" s="66" t="s">
        <v>7</v>
      </c>
      <c r="D109" s="66">
        <v>1</v>
      </c>
      <c r="E109" s="68"/>
      <c r="F109" s="68">
        <f>E109*D109</f>
        <v>0</v>
      </c>
      <c r="G109" s="43"/>
      <c r="L109" s="43"/>
    </row>
    <row r="110" spans="1:15" s="70" customFormat="1" ht="48">
      <c r="A110" s="66"/>
      <c r="B110" s="69" t="s">
        <v>212</v>
      </c>
      <c r="C110" s="66" t="s">
        <v>7</v>
      </c>
      <c r="D110" s="66">
        <v>1</v>
      </c>
      <c r="E110" s="68"/>
      <c r="F110" s="68">
        <f>E110*D110</f>
        <v>0</v>
      </c>
    </row>
    <row r="111" spans="1:15" ht="17.100000000000001" customHeight="1">
      <c r="A111" s="71">
        <v>2</v>
      </c>
      <c r="B111" s="72" t="s">
        <v>50</v>
      </c>
      <c r="C111" s="62"/>
      <c r="D111" s="62">
        <f>SUM(D112:D114)</f>
        <v>3</v>
      </c>
      <c r="E111" s="64"/>
      <c r="F111" s="64">
        <f>SUM(F112:F114)</f>
        <v>0</v>
      </c>
      <c r="G111" s="65"/>
      <c r="L111" s="43"/>
    </row>
    <row r="112" spans="1:15" ht="17.100000000000001" customHeight="1">
      <c r="A112" s="66"/>
      <c r="B112" s="69" t="s">
        <v>14</v>
      </c>
      <c r="C112" s="66" t="s">
        <v>8</v>
      </c>
      <c r="D112" s="73">
        <v>1</v>
      </c>
      <c r="E112" s="68"/>
      <c r="F112" s="68">
        <f>E112*D112</f>
        <v>0</v>
      </c>
      <c r="G112" s="43"/>
      <c r="L112" s="43"/>
    </row>
    <row r="113" spans="1:12" ht="17.100000000000001" customHeight="1">
      <c r="A113" s="66"/>
      <c r="B113" s="69" t="s">
        <v>17</v>
      </c>
      <c r="C113" s="66" t="s">
        <v>8</v>
      </c>
      <c r="D113" s="73">
        <v>1</v>
      </c>
      <c r="E113" s="68"/>
      <c r="F113" s="68">
        <f>E113*D113</f>
        <v>0</v>
      </c>
      <c r="G113" s="43"/>
      <c r="L113" s="43"/>
    </row>
    <row r="114" spans="1:12" ht="17.100000000000001" customHeight="1">
      <c r="A114" s="66"/>
      <c r="B114" s="69" t="s">
        <v>18</v>
      </c>
      <c r="C114" s="66" t="s">
        <v>8</v>
      </c>
      <c r="D114" s="73">
        <v>1</v>
      </c>
      <c r="E114" s="68"/>
      <c r="F114" s="68">
        <f t="shared" ref="F114" si="13">E114*D114</f>
        <v>0</v>
      </c>
      <c r="L114" s="43"/>
    </row>
    <row r="115" spans="1:12" ht="17.100000000000001" customHeight="1">
      <c r="A115" s="71">
        <v>3</v>
      </c>
      <c r="B115" s="72" t="s">
        <v>49</v>
      </c>
      <c r="C115" s="62"/>
      <c r="D115" s="62">
        <f>SUM(D116:D127)</f>
        <v>11</v>
      </c>
      <c r="E115" s="64"/>
      <c r="F115" s="64">
        <f>SUM(F116:F127)</f>
        <v>0</v>
      </c>
      <c r="G115" s="65"/>
      <c r="L115" s="43"/>
    </row>
    <row r="116" spans="1:12" ht="17.100000000000001" customHeight="1">
      <c r="A116" s="76" t="s">
        <v>22</v>
      </c>
      <c r="B116" s="77" t="s">
        <v>23</v>
      </c>
      <c r="C116" s="78" t="s">
        <v>8</v>
      </c>
      <c r="D116" s="73">
        <v>0</v>
      </c>
      <c r="E116" s="68"/>
      <c r="F116" s="68">
        <f t="shared" ref="F116:F127" si="14">E116*D116</f>
        <v>0</v>
      </c>
      <c r="L116" s="43"/>
    </row>
    <row r="117" spans="1:12" ht="17.100000000000001" customHeight="1">
      <c r="A117" s="76" t="s">
        <v>24</v>
      </c>
      <c r="B117" s="77" t="s">
        <v>25</v>
      </c>
      <c r="C117" s="78" t="s">
        <v>8</v>
      </c>
      <c r="D117" s="73">
        <v>0</v>
      </c>
      <c r="E117" s="68"/>
      <c r="F117" s="68">
        <f t="shared" si="14"/>
        <v>0</v>
      </c>
      <c r="L117" s="43"/>
    </row>
    <row r="118" spans="1:12" ht="17.100000000000001" customHeight="1">
      <c r="A118" s="76" t="s">
        <v>26</v>
      </c>
      <c r="B118" s="77" t="s">
        <v>27</v>
      </c>
      <c r="C118" s="78" t="s">
        <v>8</v>
      </c>
      <c r="D118" s="73">
        <v>0</v>
      </c>
      <c r="E118" s="68"/>
      <c r="F118" s="68">
        <f t="shared" si="14"/>
        <v>0</v>
      </c>
      <c r="L118" s="43"/>
    </row>
    <row r="119" spans="1:12" ht="17.100000000000001" customHeight="1">
      <c r="A119" s="76" t="s">
        <v>28</v>
      </c>
      <c r="B119" s="77" t="s">
        <v>29</v>
      </c>
      <c r="C119" s="78" t="s">
        <v>8</v>
      </c>
      <c r="D119" s="73">
        <v>0</v>
      </c>
      <c r="E119" s="68"/>
      <c r="F119" s="68">
        <f t="shared" si="14"/>
        <v>0</v>
      </c>
      <c r="L119" s="43"/>
    </row>
    <row r="120" spans="1:12" ht="17.100000000000001" customHeight="1">
      <c r="A120" s="76" t="s">
        <v>30</v>
      </c>
      <c r="B120" s="77" t="s">
        <v>31</v>
      </c>
      <c r="C120" s="78" t="s">
        <v>8</v>
      </c>
      <c r="D120" s="73">
        <v>3</v>
      </c>
      <c r="E120" s="68"/>
      <c r="F120" s="68">
        <f t="shared" si="14"/>
        <v>0</v>
      </c>
      <c r="L120" s="43"/>
    </row>
    <row r="121" spans="1:12" ht="17.100000000000001" customHeight="1">
      <c r="A121" s="76" t="s">
        <v>32</v>
      </c>
      <c r="B121" s="77" t="s">
        <v>33</v>
      </c>
      <c r="C121" s="78" t="s">
        <v>8</v>
      </c>
      <c r="D121" s="73">
        <v>3</v>
      </c>
      <c r="E121" s="68"/>
      <c r="F121" s="68">
        <f t="shared" si="14"/>
        <v>0</v>
      </c>
      <c r="L121" s="43"/>
    </row>
    <row r="122" spans="1:12" ht="17.100000000000001" customHeight="1">
      <c r="A122" s="76" t="s">
        <v>34</v>
      </c>
      <c r="B122" s="77" t="s">
        <v>35</v>
      </c>
      <c r="C122" s="78" t="s">
        <v>8</v>
      </c>
      <c r="D122" s="73">
        <v>0</v>
      </c>
      <c r="E122" s="68"/>
      <c r="F122" s="68">
        <f t="shared" si="14"/>
        <v>0</v>
      </c>
      <c r="L122" s="43"/>
    </row>
    <row r="123" spans="1:12" ht="17.100000000000001" customHeight="1">
      <c r="A123" s="76" t="s">
        <v>36</v>
      </c>
      <c r="B123" s="77" t="s">
        <v>37</v>
      </c>
      <c r="C123" s="78" t="s">
        <v>8</v>
      </c>
      <c r="D123" s="73">
        <v>0</v>
      </c>
      <c r="E123" s="68"/>
      <c r="F123" s="68">
        <f t="shared" si="14"/>
        <v>0</v>
      </c>
      <c r="L123" s="43"/>
    </row>
    <row r="124" spans="1:12" ht="17.100000000000001" customHeight="1">
      <c r="A124" s="76" t="s">
        <v>38</v>
      </c>
      <c r="B124" s="77" t="s">
        <v>39</v>
      </c>
      <c r="C124" s="78" t="s">
        <v>8</v>
      </c>
      <c r="D124" s="73">
        <v>2</v>
      </c>
      <c r="E124" s="68"/>
      <c r="F124" s="68">
        <f t="shared" si="14"/>
        <v>0</v>
      </c>
      <c r="L124" s="43"/>
    </row>
    <row r="125" spans="1:12" ht="17.100000000000001" customHeight="1">
      <c r="A125" s="76" t="s">
        <v>40</v>
      </c>
      <c r="B125" s="77" t="s">
        <v>41</v>
      </c>
      <c r="C125" s="78" t="s">
        <v>8</v>
      </c>
      <c r="D125" s="73">
        <v>3</v>
      </c>
      <c r="E125" s="68"/>
      <c r="F125" s="68">
        <f t="shared" si="14"/>
        <v>0</v>
      </c>
      <c r="L125" s="43"/>
    </row>
    <row r="126" spans="1:12" ht="17.100000000000001" customHeight="1">
      <c r="A126" s="76" t="s">
        <v>42</v>
      </c>
      <c r="B126" s="77" t="s">
        <v>42</v>
      </c>
      <c r="C126" s="78" t="s">
        <v>8</v>
      </c>
      <c r="D126" s="73">
        <v>0</v>
      </c>
      <c r="E126" s="68"/>
      <c r="F126" s="68">
        <f t="shared" si="14"/>
        <v>0</v>
      </c>
      <c r="L126" s="43"/>
    </row>
    <row r="127" spans="1:12" ht="17.100000000000001" customHeight="1">
      <c r="A127" s="76" t="s">
        <v>52</v>
      </c>
      <c r="B127" s="77" t="s">
        <v>51</v>
      </c>
      <c r="C127" s="78" t="s">
        <v>8</v>
      </c>
      <c r="D127" s="73">
        <v>0</v>
      </c>
      <c r="E127" s="68"/>
      <c r="F127" s="68">
        <f t="shared" si="14"/>
        <v>0</v>
      </c>
      <c r="L127" s="43"/>
    </row>
    <row r="128" spans="1:12" ht="17.100000000000001" customHeight="1">
      <c r="A128" s="71">
        <v>4</v>
      </c>
      <c r="B128" s="72" t="s">
        <v>47</v>
      </c>
      <c r="C128" s="62"/>
      <c r="D128" s="62">
        <f>SUM(D129:D129)</f>
        <v>1</v>
      </c>
      <c r="E128" s="64"/>
      <c r="F128" s="64">
        <f>SUM(F129:F129)</f>
        <v>0</v>
      </c>
      <c r="G128" s="65"/>
      <c r="L128" s="43"/>
    </row>
    <row r="129" spans="1:15" ht="17.100000000000001" customHeight="1">
      <c r="A129" s="66"/>
      <c r="B129" s="69" t="s">
        <v>48</v>
      </c>
      <c r="C129" s="66" t="s">
        <v>7</v>
      </c>
      <c r="D129" s="73">
        <v>1</v>
      </c>
      <c r="E129" s="68"/>
      <c r="F129" s="68">
        <f t="shared" ref="F129" si="15">E129*D129</f>
        <v>0</v>
      </c>
      <c r="G129" s="43"/>
      <c r="L129" s="43"/>
    </row>
    <row r="130" spans="1:15" ht="17.100000000000001" customHeight="1">
      <c r="A130" s="71">
        <v>5</v>
      </c>
      <c r="B130" s="72" t="s">
        <v>219</v>
      </c>
      <c r="C130" s="62"/>
      <c r="D130" s="62">
        <f>SUM(D131:D132)</f>
        <v>2</v>
      </c>
      <c r="E130" s="64"/>
      <c r="F130" s="64">
        <f>SUM(F131:F132)</f>
        <v>0</v>
      </c>
      <c r="G130" s="65"/>
      <c r="L130" s="43"/>
    </row>
    <row r="131" spans="1:15" ht="17.100000000000001" customHeight="1">
      <c r="A131" s="66"/>
      <c r="B131" s="69" t="s">
        <v>220</v>
      </c>
      <c r="C131" s="66" t="s">
        <v>7</v>
      </c>
      <c r="D131" s="73">
        <v>1</v>
      </c>
      <c r="E131" s="68"/>
      <c r="F131" s="68">
        <f t="shared" ref="F131:F132" si="16">E131*D131</f>
        <v>0</v>
      </c>
      <c r="G131" s="43"/>
      <c r="L131" s="43"/>
    </row>
    <row r="132" spans="1:15" ht="17.100000000000001" customHeight="1">
      <c r="A132" s="66"/>
      <c r="B132" s="69" t="s">
        <v>221</v>
      </c>
      <c r="C132" s="66" t="s">
        <v>7</v>
      </c>
      <c r="D132" s="73">
        <v>1</v>
      </c>
      <c r="E132" s="68"/>
      <c r="F132" s="68">
        <f t="shared" si="16"/>
        <v>0</v>
      </c>
      <c r="G132" s="43"/>
      <c r="L132" s="43"/>
    </row>
    <row r="133" spans="1:15" s="79" customFormat="1" ht="17.100000000000001" customHeight="1">
      <c r="A133" s="62">
        <v>6</v>
      </c>
      <c r="B133" s="72" t="s">
        <v>9</v>
      </c>
      <c r="C133" s="62"/>
      <c r="D133" s="62">
        <f>SUM(D134:D138)</f>
        <v>5</v>
      </c>
      <c r="E133" s="64"/>
      <c r="F133" s="64">
        <f>SUM(F134:F138)</f>
        <v>0</v>
      </c>
      <c r="G133" s="65"/>
    </row>
    <row r="134" spans="1:15" ht="17.100000000000001" customHeight="1">
      <c r="A134" s="66"/>
      <c r="B134" s="80" t="s">
        <v>208</v>
      </c>
      <c r="C134" s="66" t="s">
        <v>7</v>
      </c>
      <c r="D134" s="66">
        <v>1</v>
      </c>
      <c r="E134" s="68"/>
      <c r="F134" s="68">
        <f>E134*D134</f>
        <v>0</v>
      </c>
      <c r="G134" s="43"/>
      <c r="L134" s="43"/>
    </row>
    <row r="135" spans="1:15" ht="17.100000000000001" customHeight="1">
      <c r="A135" s="66"/>
      <c r="B135" s="80" t="s">
        <v>209</v>
      </c>
      <c r="C135" s="66" t="s">
        <v>7</v>
      </c>
      <c r="D135" s="66">
        <v>1</v>
      </c>
      <c r="E135" s="68"/>
      <c r="F135" s="68">
        <f t="shared" ref="F135:F136" si="17">E135*D135</f>
        <v>0</v>
      </c>
      <c r="G135" s="43"/>
      <c r="L135" s="43"/>
    </row>
    <row r="136" spans="1:15" ht="17.100000000000001" customHeight="1">
      <c r="A136" s="66"/>
      <c r="B136" s="80" t="s">
        <v>210</v>
      </c>
      <c r="C136" s="66" t="s">
        <v>7</v>
      </c>
      <c r="D136" s="66">
        <v>1</v>
      </c>
      <c r="E136" s="68"/>
      <c r="F136" s="68">
        <f t="shared" si="17"/>
        <v>0</v>
      </c>
      <c r="G136" s="43"/>
      <c r="L136" s="43"/>
    </row>
    <row r="137" spans="1:15" ht="17.100000000000001" customHeight="1">
      <c r="A137" s="66"/>
      <c r="B137" s="80" t="s">
        <v>53</v>
      </c>
      <c r="C137" s="66" t="s">
        <v>7</v>
      </c>
      <c r="D137" s="66">
        <v>1</v>
      </c>
      <c r="E137" s="68"/>
      <c r="F137" s="68">
        <f>E137*D137</f>
        <v>0</v>
      </c>
      <c r="G137" s="43"/>
      <c r="L137" s="43"/>
    </row>
    <row r="138" spans="1:15" ht="17.100000000000001" customHeight="1">
      <c r="A138" s="66"/>
      <c r="B138" s="80" t="s">
        <v>10</v>
      </c>
      <c r="C138" s="66" t="s">
        <v>7</v>
      </c>
      <c r="D138" s="66">
        <v>1</v>
      </c>
      <c r="E138" s="68"/>
      <c r="F138" s="68">
        <f>E138*D138</f>
        <v>0</v>
      </c>
      <c r="L138" s="43"/>
    </row>
    <row r="139" spans="1:15" s="79" customFormat="1" ht="17.100000000000001" customHeight="1">
      <c r="A139" s="62">
        <v>7</v>
      </c>
      <c r="B139" s="72" t="s">
        <v>201</v>
      </c>
      <c r="C139" s="62"/>
      <c r="D139" s="62">
        <f>SUM(D140)</f>
        <v>1</v>
      </c>
      <c r="E139" s="64"/>
      <c r="F139" s="64">
        <f>SUM(F140)</f>
        <v>0</v>
      </c>
      <c r="G139" s="65"/>
    </row>
    <row r="140" spans="1:15" ht="17.100000000000001" customHeight="1">
      <c r="A140" s="66"/>
      <c r="B140" s="80" t="s">
        <v>211</v>
      </c>
      <c r="C140" s="66" t="s">
        <v>7</v>
      </c>
      <c r="D140" s="66">
        <v>1</v>
      </c>
      <c r="E140" s="68"/>
      <c r="F140" s="68">
        <f>E140*D140</f>
        <v>0</v>
      </c>
      <c r="L140" s="43"/>
    </row>
    <row r="141" spans="1:15" s="65" customFormat="1" ht="17.100000000000001" customHeight="1">
      <c r="A141" s="59" t="s">
        <v>43</v>
      </c>
      <c r="B141" s="81"/>
      <c r="C141" s="61"/>
      <c r="D141" s="61"/>
      <c r="E141" s="82"/>
      <c r="F141" s="82">
        <f>+F108+F111+F115+F128+F130+F133+F139</f>
        <v>0</v>
      </c>
    </row>
    <row r="143" spans="1:15" s="65" customFormat="1" ht="17.100000000000001" customHeight="1">
      <c r="A143" s="85" t="s">
        <v>44</v>
      </c>
      <c r="B143" s="86"/>
      <c r="C143" s="85"/>
      <c r="D143" s="87"/>
      <c r="E143" s="85"/>
      <c r="F143" s="85"/>
      <c r="G143" s="88"/>
      <c r="I143" s="89"/>
      <c r="J143" s="90"/>
      <c r="M143" s="91"/>
      <c r="N143" s="92"/>
      <c r="O143" s="89"/>
    </row>
    <row r="144" spans="1:15" s="65" customFormat="1" ht="17.100000000000001" customHeight="1">
      <c r="B144" s="86"/>
      <c r="C144" s="85"/>
      <c r="D144" s="87"/>
      <c r="E144" s="85"/>
      <c r="F144" s="85"/>
      <c r="G144" s="88"/>
      <c r="I144" s="89"/>
      <c r="J144" s="90"/>
      <c r="M144" s="91"/>
      <c r="N144" s="92"/>
      <c r="O144" s="89"/>
    </row>
    <row r="145" spans="1:15" s="65" customFormat="1" ht="17.100000000000001" customHeight="1">
      <c r="A145" s="85" t="s">
        <v>45</v>
      </c>
      <c r="B145" s="86"/>
      <c r="C145" s="85"/>
      <c r="D145" s="87"/>
      <c r="E145" s="85"/>
      <c r="F145" s="85"/>
      <c r="G145" s="88"/>
      <c r="I145" s="89"/>
      <c r="J145" s="90"/>
      <c r="M145" s="91"/>
      <c r="N145" s="92"/>
      <c r="O145" s="89"/>
    </row>
    <row r="146" spans="1:15" s="65" customFormat="1" ht="17.100000000000001" customHeight="1">
      <c r="B146" s="93"/>
      <c r="C146" s="85"/>
      <c r="D146" s="87"/>
      <c r="E146" s="85"/>
      <c r="F146" s="85"/>
      <c r="G146" s="88"/>
      <c r="I146" s="89"/>
      <c r="J146" s="90"/>
      <c r="M146" s="91"/>
      <c r="N146" s="92"/>
      <c r="O146" s="89"/>
    </row>
    <row r="147" spans="1:15" s="65" customFormat="1" ht="17.100000000000001" customHeight="1">
      <c r="A147" s="85" t="s">
        <v>46</v>
      </c>
      <c r="B147" s="93"/>
      <c r="C147" s="85"/>
      <c r="D147" s="87"/>
      <c r="E147" s="85"/>
      <c r="F147" s="85"/>
      <c r="G147" s="88"/>
      <c r="I147" s="89"/>
      <c r="J147" s="90"/>
      <c r="M147" s="91"/>
      <c r="N147" s="92"/>
      <c r="O147" s="89"/>
    </row>
    <row r="151" spans="1:15" ht="17.100000000000001" customHeight="1">
      <c r="A151" s="41" t="s">
        <v>20</v>
      </c>
      <c r="B151" s="42"/>
      <c r="C151" s="43"/>
      <c r="D151" s="44"/>
      <c r="E151" s="43"/>
      <c r="F151" s="45"/>
      <c r="G151" s="46"/>
      <c r="J151" s="47"/>
      <c r="L151" s="48"/>
      <c r="M151" s="49"/>
      <c r="N151" s="50"/>
    </row>
    <row r="152" spans="1:15" ht="17.100000000000001" customHeight="1">
      <c r="A152" s="51" t="s">
        <v>224</v>
      </c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</row>
    <row r="153" spans="1:15" s="42" customFormat="1" ht="17.100000000000001" customHeight="1">
      <c r="A153" s="51" t="s">
        <v>57</v>
      </c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</row>
    <row r="154" spans="1:15" ht="17.100000000000001" customHeight="1">
      <c r="A154" s="54"/>
      <c r="B154" s="55"/>
      <c r="C154" s="54"/>
      <c r="D154" s="56"/>
      <c r="E154" s="54"/>
      <c r="F154" s="54"/>
      <c r="G154" s="43"/>
    </row>
    <row r="155" spans="1:15" ht="17.100000000000001" customHeight="1">
      <c r="A155" s="109" t="s">
        <v>55</v>
      </c>
      <c r="B155" s="110"/>
      <c r="C155" s="110"/>
      <c r="D155" s="111"/>
      <c r="E155" s="112" t="s">
        <v>62</v>
      </c>
      <c r="F155" s="113"/>
      <c r="G155" s="43"/>
      <c r="L155" s="43"/>
    </row>
    <row r="156" spans="1:15" ht="17.100000000000001" customHeight="1">
      <c r="A156" s="58" t="s">
        <v>0</v>
      </c>
      <c r="B156" s="114" t="s">
        <v>1</v>
      </c>
      <c r="C156" s="59"/>
      <c r="D156" s="116" t="s">
        <v>56</v>
      </c>
      <c r="E156" s="116"/>
      <c r="F156" s="116"/>
      <c r="G156" s="43"/>
      <c r="L156" s="43"/>
    </row>
    <row r="157" spans="1:15" ht="17.100000000000001" customHeight="1">
      <c r="A157" s="60" t="s">
        <v>63</v>
      </c>
      <c r="B157" s="115"/>
      <c r="C157" s="59" t="s">
        <v>2</v>
      </c>
      <c r="D157" s="61" t="s">
        <v>3</v>
      </c>
      <c r="E157" s="61" t="s">
        <v>4</v>
      </c>
      <c r="F157" s="61" t="s">
        <v>5</v>
      </c>
      <c r="G157" s="43"/>
      <c r="L157" s="43"/>
    </row>
    <row r="158" spans="1:15" s="65" customFormat="1" ht="17.100000000000001" customHeight="1">
      <c r="A158" s="62">
        <v>1</v>
      </c>
      <c r="B158" s="63" t="s">
        <v>21</v>
      </c>
      <c r="C158" s="62"/>
      <c r="D158" s="62">
        <f>SUM(D159:D160)</f>
        <v>2</v>
      </c>
      <c r="E158" s="64"/>
      <c r="F158" s="64">
        <f>SUM(F159:F160)</f>
        <v>0</v>
      </c>
    </row>
    <row r="159" spans="1:15" ht="17.100000000000001" customHeight="1">
      <c r="A159" s="66"/>
      <c r="B159" s="67" t="s">
        <v>6</v>
      </c>
      <c r="C159" s="66" t="s">
        <v>7</v>
      </c>
      <c r="D159" s="66">
        <v>1</v>
      </c>
      <c r="E159" s="68"/>
      <c r="F159" s="68">
        <f>E159*D159</f>
        <v>0</v>
      </c>
      <c r="G159" s="43"/>
      <c r="L159" s="43"/>
    </row>
    <row r="160" spans="1:15" s="70" customFormat="1" ht="17.100000000000001" customHeight="1">
      <c r="A160" s="66"/>
      <c r="B160" s="69" t="s">
        <v>212</v>
      </c>
      <c r="C160" s="66" t="s">
        <v>7</v>
      </c>
      <c r="D160" s="66">
        <v>1</v>
      </c>
      <c r="E160" s="68"/>
      <c r="F160" s="68">
        <f>E160*D160</f>
        <v>0</v>
      </c>
    </row>
    <row r="161" spans="1:12" ht="17.100000000000001" customHeight="1">
      <c r="A161" s="71">
        <v>2</v>
      </c>
      <c r="B161" s="72" t="s">
        <v>50</v>
      </c>
      <c r="C161" s="62"/>
      <c r="D161" s="62">
        <f>SUM(D162:D164)</f>
        <v>3</v>
      </c>
      <c r="E161" s="64"/>
      <c r="F161" s="64">
        <f>SUM(F162:F164)</f>
        <v>0</v>
      </c>
      <c r="G161" s="65"/>
      <c r="L161" s="43"/>
    </row>
    <row r="162" spans="1:12" ht="17.100000000000001" customHeight="1">
      <c r="A162" s="66"/>
      <c r="B162" s="69" t="s">
        <v>14</v>
      </c>
      <c r="C162" s="66" t="s">
        <v>8</v>
      </c>
      <c r="D162" s="73">
        <v>2</v>
      </c>
      <c r="E162" s="68"/>
      <c r="F162" s="68">
        <f>E162*D162</f>
        <v>0</v>
      </c>
      <c r="G162" s="43"/>
      <c r="L162" s="43"/>
    </row>
    <row r="163" spans="1:12" ht="17.100000000000001" customHeight="1">
      <c r="A163" s="66"/>
      <c r="B163" s="69" t="s">
        <v>17</v>
      </c>
      <c r="C163" s="66" t="s">
        <v>8</v>
      </c>
      <c r="D163" s="73">
        <v>0</v>
      </c>
      <c r="E163" s="68"/>
      <c r="F163" s="68">
        <f>E163*D163</f>
        <v>0</v>
      </c>
      <c r="G163" s="43"/>
      <c r="L163" s="43"/>
    </row>
    <row r="164" spans="1:12" ht="17.100000000000001" customHeight="1">
      <c r="A164" s="66"/>
      <c r="B164" s="69" t="s">
        <v>18</v>
      </c>
      <c r="C164" s="66" t="s">
        <v>8</v>
      </c>
      <c r="D164" s="73">
        <v>1</v>
      </c>
      <c r="E164" s="68"/>
      <c r="F164" s="68">
        <f t="shared" ref="F164" si="18">E164*D164</f>
        <v>0</v>
      </c>
      <c r="L164" s="43"/>
    </row>
    <row r="165" spans="1:12" ht="17.100000000000001" customHeight="1">
      <c r="A165" s="71">
        <v>3</v>
      </c>
      <c r="B165" s="72" t="s">
        <v>49</v>
      </c>
      <c r="C165" s="62"/>
      <c r="D165" s="62">
        <f>SUM(D166:D177)</f>
        <v>19</v>
      </c>
      <c r="E165" s="64"/>
      <c r="F165" s="64">
        <f>SUM(F166:F177)</f>
        <v>0</v>
      </c>
      <c r="G165" s="65"/>
      <c r="L165" s="43"/>
    </row>
    <row r="166" spans="1:12" ht="17.100000000000001" customHeight="1">
      <c r="A166" s="76" t="s">
        <v>22</v>
      </c>
      <c r="B166" s="77" t="s">
        <v>23</v>
      </c>
      <c r="C166" s="78" t="s">
        <v>8</v>
      </c>
      <c r="D166" s="73">
        <v>1</v>
      </c>
      <c r="E166" s="68"/>
      <c r="F166" s="68">
        <f t="shared" ref="F166:F177" si="19">E166*D166</f>
        <v>0</v>
      </c>
      <c r="L166" s="43"/>
    </row>
    <row r="167" spans="1:12" ht="17.100000000000001" customHeight="1">
      <c r="A167" s="76" t="s">
        <v>24</v>
      </c>
      <c r="B167" s="77" t="s">
        <v>25</v>
      </c>
      <c r="C167" s="78" t="s">
        <v>8</v>
      </c>
      <c r="D167" s="73">
        <v>1</v>
      </c>
      <c r="E167" s="68"/>
      <c r="F167" s="68">
        <f t="shared" si="19"/>
        <v>0</v>
      </c>
      <c r="L167" s="43"/>
    </row>
    <row r="168" spans="1:12" ht="17.100000000000001" customHeight="1">
      <c r="A168" s="76" t="s">
        <v>26</v>
      </c>
      <c r="B168" s="77" t="s">
        <v>27</v>
      </c>
      <c r="C168" s="78" t="s">
        <v>8</v>
      </c>
      <c r="D168" s="73">
        <v>0</v>
      </c>
      <c r="E168" s="68"/>
      <c r="F168" s="68">
        <f t="shared" si="19"/>
        <v>0</v>
      </c>
      <c r="L168" s="43"/>
    </row>
    <row r="169" spans="1:12" ht="17.100000000000001" customHeight="1">
      <c r="A169" s="76" t="s">
        <v>28</v>
      </c>
      <c r="B169" s="77" t="s">
        <v>29</v>
      </c>
      <c r="C169" s="78" t="s">
        <v>8</v>
      </c>
      <c r="D169" s="73">
        <v>0</v>
      </c>
      <c r="E169" s="68"/>
      <c r="F169" s="68">
        <f t="shared" si="19"/>
        <v>0</v>
      </c>
      <c r="L169" s="43"/>
    </row>
    <row r="170" spans="1:12" ht="17.100000000000001" customHeight="1">
      <c r="A170" s="76" t="s">
        <v>30</v>
      </c>
      <c r="B170" s="77" t="s">
        <v>31</v>
      </c>
      <c r="C170" s="78" t="s">
        <v>8</v>
      </c>
      <c r="D170" s="73">
        <v>5</v>
      </c>
      <c r="E170" s="68"/>
      <c r="F170" s="68">
        <f t="shared" si="19"/>
        <v>0</v>
      </c>
      <c r="L170" s="43"/>
    </row>
    <row r="171" spans="1:12" ht="17.100000000000001" customHeight="1">
      <c r="A171" s="76" t="s">
        <v>32</v>
      </c>
      <c r="B171" s="77" t="s">
        <v>33</v>
      </c>
      <c r="C171" s="78" t="s">
        <v>8</v>
      </c>
      <c r="D171" s="73">
        <v>5</v>
      </c>
      <c r="E171" s="68"/>
      <c r="F171" s="68">
        <f t="shared" si="19"/>
        <v>0</v>
      </c>
      <c r="L171" s="43"/>
    </row>
    <row r="172" spans="1:12" ht="17.100000000000001" customHeight="1">
      <c r="A172" s="76" t="s">
        <v>34</v>
      </c>
      <c r="B172" s="77" t="s">
        <v>35</v>
      </c>
      <c r="C172" s="78" t="s">
        <v>8</v>
      </c>
      <c r="D172" s="73">
        <v>0</v>
      </c>
      <c r="E172" s="68"/>
      <c r="F172" s="68">
        <f t="shared" si="19"/>
        <v>0</v>
      </c>
      <c r="L172" s="43"/>
    </row>
    <row r="173" spans="1:12" ht="17.100000000000001" customHeight="1">
      <c r="A173" s="76" t="s">
        <v>36</v>
      </c>
      <c r="B173" s="77" t="s">
        <v>37</v>
      </c>
      <c r="C173" s="78" t="s">
        <v>8</v>
      </c>
      <c r="D173" s="73">
        <v>0</v>
      </c>
      <c r="E173" s="68"/>
      <c r="F173" s="68">
        <f t="shared" si="19"/>
        <v>0</v>
      </c>
      <c r="L173" s="43"/>
    </row>
    <row r="174" spans="1:12" ht="17.100000000000001" customHeight="1">
      <c r="A174" s="76" t="s">
        <v>38</v>
      </c>
      <c r="B174" s="77" t="s">
        <v>39</v>
      </c>
      <c r="C174" s="78" t="s">
        <v>8</v>
      </c>
      <c r="D174" s="73">
        <v>2</v>
      </c>
      <c r="E174" s="68"/>
      <c r="F174" s="68">
        <f t="shared" si="19"/>
        <v>0</v>
      </c>
      <c r="L174" s="43"/>
    </row>
    <row r="175" spans="1:12" ht="17.100000000000001" customHeight="1">
      <c r="A175" s="76" t="s">
        <v>40</v>
      </c>
      <c r="B175" s="77" t="s">
        <v>41</v>
      </c>
      <c r="C175" s="78" t="s">
        <v>8</v>
      </c>
      <c r="D175" s="73">
        <v>5</v>
      </c>
      <c r="E175" s="68"/>
      <c r="F175" s="68">
        <f t="shared" si="19"/>
        <v>0</v>
      </c>
      <c r="L175" s="43"/>
    </row>
    <row r="176" spans="1:12" ht="17.100000000000001" customHeight="1">
      <c r="A176" s="76" t="s">
        <v>42</v>
      </c>
      <c r="B176" s="77" t="s">
        <v>42</v>
      </c>
      <c r="C176" s="78" t="s">
        <v>8</v>
      </c>
      <c r="D176" s="73">
        <v>0</v>
      </c>
      <c r="E176" s="68"/>
      <c r="F176" s="68">
        <f t="shared" si="19"/>
        <v>0</v>
      </c>
      <c r="L176" s="43"/>
    </row>
    <row r="177" spans="1:15" ht="17.100000000000001" customHeight="1">
      <c r="A177" s="76" t="s">
        <v>52</v>
      </c>
      <c r="B177" s="77" t="s">
        <v>51</v>
      </c>
      <c r="C177" s="78" t="s">
        <v>8</v>
      </c>
      <c r="D177" s="73">
        <v>0</v>
      </c>
      <c r="E177" s="68"/>
      <c r="F177" s="68">
        <f t="shared" si="19"/>
        <v>0</v>
      </c>
      <c r="L177" s="43"/>
    </row>
    <row r="178" spans="1:15" ht="17.100000000000001" customHeight="1">
      <c r="A178" s="71">
        <v>4</v>
      </c>
      <c r="B178" s="72" t="s">
        <v>47</v>
      </c>
      <c r="C178" s="62"/>
      <c r="D178" s="62">
        <f>SUM(D179:D179)</f>
        <v>1</v>
      </c>
      <c r="E178" s="64"/>
      <c r="F178" s="64">
        <f>SUM(F179:F179)</f>
        <v>0</v>
      </c>
      <c r="G178" s="65"/>
      <c r="L178" s="43"/>
    </row>
    <row r="179" spans="1:15" ht="17.100000000000001" customHeight="1">
      <c r="A179" s="66"/>
      <c r="B179" s="69" t="s">
        <v>48</v>
      </c>
      <c r="C179" s="66" t="s">
        <v>7</v>
      </c>
      <c r="D179" s="73">
        <v>1</v>
      </c>
      <c r="E179" s="68"/>
      <c r="F179" s="68">
        <f t="shared" ref="F179" si="20">E179*D179</f>
        <v>0</v>
      </c>
      <c r="G179" s="43"/>
      <c r="L179" s="43"/>
    </row>
    <row r="180" spans="1:15" ht="17.100000000000001" customHeight="1">
      <c r="A180" s="71">
        <v>5</v>
      </c>
      <c r="B180" s="72" t="s">
        <v>219</v>
      </c>
      <c r="C180" s="62"/>
      <c r="D180" s="62">
        <f>SUM(D181:D182)</f>
        <v>2</v>
      </c>
      <c r="E180" s="64"/>
      <c r="F180" s="64">
        <f>SUM(F181:F182)</f>
        <v>0</v>
      </c>
      <c r="G180" s="65"/>
      <c r="L180" s="43"/>
    </row>
    <row r="181" spans="1:15" ht="17.100000000000001" customHeight="1">
      <c r="A181" s="66"/>
      <c r="B181" s="69" t="s">
        <v>220</v>
      </c>
      <c r="C181" s="66" t="s">
        <v>7</v>
      </c>
      <c r="D181" s="73">
        <v>1</v>
      </c>
      <c r="E181" s="68"/>
      <c r="F181" s="68">
        <f t="shared" ref="F181:F182" si="21">E181*D181</f>
        <v>0</v>
      </c>
      <c r="G181" s="43"/>
      <c r="L181" s="43"/>
    </row>
    <row r="182" spans="1:15" ht="17.100000000000001" customHeight="1">
      <c r="A182" s="66"/>
      <c r="B182" s="69" t="s">
        <v>221</v>
      </c>
      <c r="C182" s="66" t="s">
        <v>7</v>
      </c>
      <c r="D182" s="73">
        <v>1</v>
      </c>
      <c r="E182" s="68"/>
      <c r="F182" s="68">
        <f t="shared" si="21"/>
        <v>0</v>
      </c>
      <c r="G182" s="43"/>
      <c r="L182" s="43"/>
    </row>
    <row r="183" spans="1:15" s="79" customFormat="1" ht="17.100000000000001" customHeight="1">
      <c r="A183" s="62">
        <v>6</v>
      </c>
      <c r="B183" s="72" t="s">
        <v>9</v>
      </c>
      <c r="C183" s="62"/>
      <c r="D183" s="62">
        <f>SUM(D184:D188)</f>
        <v>5</v>
      </c>
      <c r="E183" s="64"/>
      <c r="F183" s="64">
        <f>SUM(F184:F188)</f>
        <v>0</v>
      </c>
      <c r="G183" s="65"/>
    </row>
    <row r="184" spans="1:15" ht="17.100000000000001" customHeight="1">
      <c r="A184" s="66"/>
      <c r="B184" s="80" t="s">
        <v>208</v>
      </c>
      <c r="C184" s="66" t="s">
        <v>7</v>
      </c>
      <c r="D184" s="66">
        <v>1</v>
      </c>
      <c r="E184" s="68"/>
      <c r="F184" s="68">
        <f>E184*D184</f>
        <v>0</v>
      </c>
      <c r="G184" s="43"/>
      <c r="L184" s="43"/>
    </row>
    <row r="185" spans="1:15" ht="17.100000000000001" customHeight="1">
      <c r="A185" s="66"/>
      <c r="B185" s="80" t="s">
        <v>209</v>
      </c>
      <c r="C185" s="66" t="s">
        <v>7</v>
      </c>
      <c r="D185" s="66">
        <v>1</v>
      </c>
      <c r="E185" s="68"/>
      <c r="F185" s="68">
        <f t="shared" ref="F185:F186" si="22">E185*D185</f>
        <v>0</v>
      </c>
      <c r="G185" s="43"/>
      <c r="L185" s="43"/>
    </row>
    <row r="186" spans="1:15" ht="17.100000000000001" customHeight="1">
      <c r="A186" s="66"/>
      <c r="B186" s="80" t="s">
        <v>210</v>
      </c>
      <c r="C186" s="66" t="s">
        <v>7</v>
      </c>
      <c r="D186" s="66">
        <v>1</v>
      </c>
      <c r="E186" s="68"/>
      <c r="F186" s="68">
        <f t="shared" si="22"/>
        <v>0</v>
      </c>
      <c r="L186" s="43"/>
    </row>
    <row r="187" spans="1:15" s="79" customFormat="1" ht="17.100000000000001" customHeight="1">
      <c r="A187" s="66"/>
      <c r="B187" s="80" t="s">
        <v>53</v>
      </c>
      <c r="C187" s="66" t="s">
        <v>7</v>
      </c>
      <c r="D187" s="66">
        <v>1</v>
      </c>
      <c r="E187" s="68"/>
      <c r="F187" s="68">
        <f>E187*D187</f>
        <v>0</v>
      </c>
      <c r="G187" s="65"/>
    </row>
    <row r="188" spans="1:15" ht="17.100000000000001" customHeight="1">
      <c r="A188" s="66"/>
      <c r="B188" s="80" t="s">
        <v>10</v>
      </c>
      <c r="C188" s="66" t="s">
        <v>7</v>
      </c>
      <c r="D188" s="66">
        <v>1</v>
      </c>
      <c r="E188" s="68"/>
      <c r="F188" s="68">
        <f>E188*D188</f>
        <v>0</v>
      </c>
      <c r="L188" s="43"/>
    </row>
    <row r="189" spans="1:15" s="65" customFormat="1" ht="17.100000000000001" customHeight="1">
      <c r="A189" s="62">
        <v>7</v>
      </c>
      <c r="B189" s="72" t="s">
        <v>201</v>
      </c>
      <c r="C189" s="62"/>
      <c r="D189" s="62">
        <f>SUM(D190)</f>
        <v>1</v>
      </c>
      <c r="E189" s="64"/>
      <c r="F189" s="64">
        <f>SUM(F190)</f>
        <v>0</v>
      </c>
    </row>
    <row r="190" spans="1:15" ht="17.100000000000001" customHeight="1">
      <c r="A190" s="66"/>
      <c r="B190" s="80" t="s">
        <v>211</v>
      </c>
      <c r="C190" s="66" t="s">
        <v>7</v>
      </c>
      <c r="D190" s="66">
        <v>1</v>
      </c>
      <c r="E190" s="68"/>
      <c r="F190" s="68">
        <f>E190*D190</f>
        <v>0</v>
      </c>
    </row>
    <row r="191" spans="1:15" s="65" customFormat="1" ht="17.100000000000001" customHeight="1">
      <c r="A191" s="59" t="s">
        <v>43</v>
      </c>
      <c r="B191" s="81"/>
      <c r="C191" s="61"/>
      <c r="D191" s="61"/>
      <c r="E191" s="82"/>
      <c r="F191" s="82">
        <f>+F158+F161+F165+F178+F180+F183+F189</f>
        <v>0</v>
      </c>
      <c r="G191" s="88"/>
      <c r="I191" s="89"/>
      <c r="J191" s="90"/>
      <c r="M191" s="91"/>
      <c r="N191" s="92"/>
      <c r="O191" s="89"/>
    </row>
    <row r="192" spans="1:15" s="65" customFormat="1" ht="17.100000000000001" customHeight="1">
      <c r="A192" s="75"/>
      <c r="B192" s="75"/>
      <c r="C192" s="75"/>
      <c r="D192" s="84"/>
      <c r="E192" s="75"/>
      <c r="F192" s="75"/>
      <c r="G192" s="88"/>
      <c r="I192" s="89"/>
      <c r="J192" s="90"/>
      <c r="M192" s="91"/>
      <c r="N192" s="92"/>
      <c r="O192" s="89"/>
    </row>
    <row r="193" spans="1:15" s="65" customFormat="1" ht="17.100000000000001" customHeight="1">
      <c r="A193" s="85" t="s">
        <v>44</v>
      </c>
      <c r="B193" s="86"/>
      <c r="C193" s="85"/>
      <c r="D193" s="87"/>
      <c r="E193" s="85"/>
      <c r="F193" s="85"/>
      <c r="G193" s="88"/>
      <c r="I193" s="89"/>
      <c r="J193" s="90"/>
      <c r="M193" s="91"/>
      <c r="N193" s="92"/>
      <c r="O193" s="89"/>
    </row>
    <row r="194" spans="1:15" s="65" customFormat="1" ht="17.100000000000001" customHeight="1">
      <c r="B194" s="86"/>
      <c r="C194" s="85"/>
      <c r="D194" s="87"/>
      <c r="E194" s="85"/>
      <c r="F194" s="85"/>
      <c r="G194" s="88"/>
      <c r="I194" s="89"/>
      <c r="J194" s="90"/>
      <c r="M194" s="91"/>
      <c r="N194" s="92"/>
      <c r="O194" s="89"/>
    </row>
    <row r="195" spans="1:15" s="65" customFormat="1" ht="17.100000000000001" customHeight="1">
      <c r="A195" s="85" t="s">
        <v>45</v>
      </c>
      <c r="B195" s="86"/>
      <c r="C195" s="85"/>
      <c r="D195" s="87"/>
      <c r="E195" s="85"/>
      <c r="F195" s="85"/>
      <c r="G195" s="88"/>
      <c r="I195" s="89"/>
      <c r="J195" s="90"/>
      <c r="M195" s="91"/>
      <c r="N195" s="92"/>
      <c r="O195" s="89"/>
    </row>
    <row r="196" spans="1:15" ht="17.100000000000001" customHeight="1">
      <c r="A196" s="65"/>
      <c r="B196" s="93"/>
      <c r="C196" s="85"/>
      <c r="D196" s="87"/>
      <c r="E196" s="85"/>
      <c r="F196" s="85"/>
    </row>
    <row r="197" spans="1:15" ht="17.100000000000001" customHeight="1">
      <c r="A197" s="85" t="s">
        <v>46</v>
      </c>
      <c r="B197" s="93"/>
      <c r="C197" s="85"/>
      <c r="D197" s="87"/>
      <c r="E197" s="85"/>
      <c r="F197" s="85"/>
    </row>
    <row r="199" spans="1:15" ht="17.100000000000001" customHeight="1">
      <c r="G199" s="46"/>
      <c r="J199" s="47"/>
      <c r="L199" s="48"/>
      <c r="M199" s="49"/>
      <c r="N199" s="50"/>
    </row>
    <row r="200" spans="1:15" ht="17.100000000000001" customHeight="1">
      <c r="G200" s="52"/>
      <c r="H200" s="52"/>
      <c r="I200" s="52"/>
      <c r="J200" s="52"/>
      <c r="K200" s="52"/>
      <c r="L200" s="52"/>
      <c r="M200" s="52"/>
      <c r="N200" s="52"/>
      <c r="O200" s="52"/>
    </row>
    <row r="201" spans="1:15" s="42" customFormat="1" ht="17.100000000000001" customHeight="1">
      <c r="A201" s="41" t="s">
        <v>20</v>
      </c>
      <c r="C201" s="43"/>
      <c r="D201" s="44"/>
      <c r="E201" s="43"/>
      <c r="F201" s="45"/>
      <c r="G201" s="53"/>
      <c r="H201" s="53"/>
      <c r="I201" s="53"/>
      <c r="J201" s="53"/>
      <c r="K201" s="53"/>
      <c r="L201" s="53"/>
      <c r="M201" s="53"/>
      <c r="N201" s="53"/>
      <c r="O201" s="53"/>
    </row>
    <row r="202" spans="1:15" ht="17.100000000000001" customHeight="1">
      <c r="A202" s="51" t="s">
        <v>225</v>
      </c>
      <c r="B202" s="52"/>
      <c r="C202" s="52"/>
      <c r="D202" s="52"/>
      <c r="E202" s="52"/>
      <c r="F202" s="52"/>
      <c r="G202" s="43"/>
    </row>
    <row r="203" spans="1:15" ht="17.100000000000001" customHeight="1">
      <c r="A203" s="51" t="s">
        <v>57</v>
      </c>
      <c r="B203" s="53"/>
      <c r="C203" s="53"/>
      <c r="D203" s="53"/>
      <c r="E203" s="53"/>
      <c r="F203" s="53"/>
      <c r="G203" s="43"/>
      <c r="L203" s="43"/>
    </row>
    <row r="204" spans="1:15" ht="17.100000000000001" customHeight="1">
      <c r="A204" s="54"/>
      <c r="B204" s="55"/>
      <c r="C204" s="54"/>
      <c r="D204" s="56"/>
      <c r="E204" s="54"/>
      <c r="F204" s="54"/>
      <c r="G204" s="43"/>
      <c r="L204" s="43"/>
    </row>
    <row r="205" spans="1:15" ht="17.100000000000001" customHeight="1">
      <c r="A205" s="109" t="s">
        <v>55</v>
      </c>
      <c r="B205" s="110"/>
      <c r="C205" s="110"/>
      <c r="D205" s="111"/>
      <c r="E205" s="112" t="s">
        <v>65</v>
      </c>
      <c r="F205" s="113"/>
      <c r="G205" s="43"/>
      <c r="L205" s="43"/>
    </row>
    <row r="206" spans="1:15" s="65" customFormat="1" ht="17.100000000000001" customHeight="1">
      <c r="A206" s="58" t="s">
        <v>0</v>
      </c>
      <c r="B206" s="114" t="s">
        <v>1</v>
      </c>
      <c r="C206" s="59"/>
      <c r="D206" s="116" t="s">
        <v>56</v>
      </c>
      <c r="E206" s="116"/>
      <c r="F206" s="116"/>
    </row>
    <row r="207" spans="1:15" ht="17.100000000000001" customHeight="1">
      <c r="A207" s="60" t="s">
        <v>64</v>
      </c>
      <c r="B207" s="115"/>
      <c r="C207" s="59" t="s">
        <v>2</v>
      </c>
      <c r="D207" s="61" t="s">
        <v>3</v>
      </c>
      <c r="E207" s="61" t="s">
        <v>4</v>
      </c>
      <c r="F207" s="61" t="s">
        <v>5</v>
      </c>
      <c r="G207" s="43"/>
      <c r="L207" s="43"/>
    </row>
    <row r="208" spans="1:15" s="70" customFormat="1" ht="17.100000000000001" customHeight="1">
      <c r="A208" s="62">
        <v>1</v>
      </c>
      <c r="B208" s="63" t="s">
        <v>21</v>
      </c>
      <c r="C208" s="62"/>
      <c r="D208" s="62">
        <f>SUM(D209:D210)</f>
        <v>2</v>
      </c>
      <c r="E208" s="64"/>
      <c r="F208" s="64">
        <f>SUM(F209:F210)</f>
        <v>0</v>
      </c>
    </row>
    <row r="209" spans="1:12" ht="17.100000000000001" customHeight="1">
      <c r="A209" s="66"/>
      <c r="B209" s="67" t="s">
        <v>6</v>
      </c>
      <c r="C209" s="66" t="s">
        <v>7</v>
      </c>
      <c r="D209" s="66">
        <v>1</v>
      </c>
      <c r="E209" s="68"/>
      <c r="F209" s="68">
        <f>E209*D209</f>
        <v>0</v>
      </c>
      <c r="G209" s="65"/>
      <c r="L209" s="43"/>
    </row>
    <row r="210" spans="1:12" ht="17.100000000000001" customHeight="1">
      <c r="A210" s="66"/>
      <c r="B210" s="69" t="s">
        <v>212</v>
      </c>
      <c r="C210" s="66" t="s">
        <v>7</v>
      </c>
      <c r="D210" s="66">
        <v>1</v>
      </c>
      <c r="E210" s="68"/>
      <c r="F210" s="68">
        <f>E210*D210</f>
        <v>0</v>
      </c>
      <c r="G210" s="43"/>
      <c r="L210" s="43"/>
    </row>
    <row r="211" spans="1:12" ht="17.100000000000001" customHeight="1">
      <c r="A211" s="71">
        <v>2</v>
      </c>
      <c r="B211" s="72" t="s">
        <v>50</v>
      </c>
      <c r="C211" s="62"/>
      <c r="D211" s="62">
        <f>SUM(D212:D214)</f>
        <v>3</v>
      </c>
      <c r="E211" s="64"/>
      <c r="F211" s="64">
        <f>SUM(F212:F214)</f>
        <v>0</v>
      </c>
      <c r="G211" s="43"/>
      <c r="L211" s="43"/>
    </row>
    <row r="212" spans="1:12" ht="17.100000000000001" customHeight="1">
      <c r="A212" s="66"/>
      <c r="B212" s="69" t="s">
        <v>14</v>
      </c>
      <c r="C212" s="66" t="s">
        <v>8</v>
      </c>
      <c r="D212" s="73">
        <v>2</v>
      </c>
      <c r="E212" s="68"/>
      <c r="F212" s="68">
        <f>E212*D212</f>
        <v>0</v>
      </c>
      <c r="L212" s="43"/>
    </row>
    <row r="213" spans="1:12" ht="17.100000000000001" customHeight="1">
      <c r="A213" s="66"/>
      <c r="B213" s="69" t="s">
        <v>17</v>
      </c>
      <c r="C213" s="66" t="s">
        <v>8</v>
      </c>
      <c r="D213" s="73">
        <v>0</v>
      </c>
      <c r="E213" s="68"/>
      <c r="F213" s="68">
        <f>E213*D213</f>
        <v>0</v>
      </c>
      <c r="G213" s="65"/>
      <c r="L213" s="43"/>
    </row>
    <row r="214" spans="1:12" ht="17.100000000000001" customHeight="1">
      <c r="A214" s="66"/>
      <c r="B214" s="69" t="s">
        <v>18</v>
      </c>
      <c r="C214" s="66" t="s">
        <v>8</v>
      </c>
      <c r="D214" s="73">
        <v>1</v>
      </c>
      <c r="E214" s="68"/>
      <c r="F214" s="68">
        <f t="shared" ref="F214" si="23">E214*D214</f>
        <v>0</v>
      </c>
      <c r="L214" s="43"/>
    </row>
    <row r="215" spans="1:12" ht="17.100000000000001" customHeight="1">
      <c r="A215" s="71">
        <v>3</v>
      </c>
      <c r="B215" s="72" t="s">
        <v>49</v>
      </c>
      <c r="C215" s="62"/>
      <c r="D215" s="62">
        <f>SUM(D216:D227)</f>
        <v>19</v>
      </c>
      <c r="E215" s="64"/>
      <c r="F215" s="64">
        <f>SUM(F216:F227)</f>
        <v>0</v>
      </c>
      <c r="L215" s="43"/>
    </row>
    <row r="216" spans="1:12" ht="17.100000000000001" customHeight="1">
      <c r="A216" s="76" t="s">
        <v>22</v>
      </c>
      <c r="B216" s="77" t="s">
        <v>23</v>
      </c>
      <c r="C216" s="78" t="s">
        <v>8</v>
      </c>
      <c r="D216" s="73">
        <v>1</v>
      </c>
      <c r="E216" s="68"/>
      <c r="F216" s="68">
        <f t="shared" ref="F216:F227" si="24">E216*D216</f>
        <v>0</v>
      </c>
      <c r="L216" s="43"/>
    </row>
    <row r="217" spans="1:12" ht="17.100000000000001" customHeight="1">
      <c r="A217" s="76" t="s">
        <v>24</v>
      </c>
      <c r="B217" s="77" t="s">
        <v>25</v>
      </c>
      <c r="C217" s="78" t="s">
        <v>8</v>
      </c>
      <c r="D217" s="73">
        <v>1</v>
      </c>
      <c r="E217" s="68"/>
      <c r="F217" s="68">
        <f t="shared" si="24"/>
        <v>0</v>
      </c>
      <c r="L217" s="43"/>
    </row>
    <row r="218" spans="1:12" ht="17.100000000000001" customHeight="1">
      <c r="A218" s="76" t="s">
        <v>26</v>
      </c>
      <c r="B218" s="77" t="s">
        <v>27</v>
      </c>
      <c r="C218" s="78" t="s">
        <v>8</v>
      </c>
      <c r="D218" s="73">
        <v>0</v>
      </c>
      <c r="E218" s="68"/>
      <c r="F218" s="68">
        <f t="shared" si="24"/>
        <v>0</v>
      </c>
      <c r="L218" s="43"/>
    </row>
    <row r="219" spans="1:12" ht="17.100000000000001" customHeight="1">
      <c r="A219" s="76" t="s">
        <v>28</v>
      </c>
      <c r="B219" s="77" t="s">
        <v>29</v>
      </c>
      <c r="C219" s="78" t="s">
        <v>8</v>
      </c>
      <c r="D219" s="73">
        <v>0</v>
      </c>
      <c r="E219" s="68"/>
      <c r="F219" s="68">
        <f t="shared" si="24"/>
        <v>0</v>
      </c>
      <c r="L219" s="43"/>
    </row>
    <row r="220" spans="1:12" ht="17.100000000000001" customHeight="1">
      <c r="A220" s="76" t="s">
        <v>30</v>
      </c>
      <c r="B220" s="77" t="s">
        <v>31</v>
      </c>
      <c r="C220" s="78" t="s">
        <v>8</v>
      </c>
      <c r="D220" s="73">
        <v>5</v>
      </c>
      <c r="E220" s="68"/>
      <c r="F220" s="68">
        <f t="shared" si="24"/>
        <v>0</v>
      </c>
      <c r="L220" s="43"/>
    </row>
    <row r="221" spans="1:12" ht="17.100000000000001" customHeight="1">
      <c r="A221" s="76" t="s">
        <v>32</v>
      </c>
      <c r="B221" s="77" t="s">
        <v>33</v>
      </c>
      <c r="C221" s="78" t="s">
        <v>8</v>
      </c>
      <c r="D221" s="73">
        <v>5</v>
      </c>
      <c r="E221" s="68"/>
      <c r="F221" s="68">
        <f t="shared" si="24"/>
        <v>0</v>
      </c>
      <c r="L221" s="43"/>
    </row>
    <row r="222" spans="1:12" ht="17.100000000000001" customHeight="1">
      <c r="A222" s="76" t="s">
        <v>34</v>
      </c>
      <c r="B222" s="77" t="s">
        <v>35</v>
      </c>
      <c r="C222" s="78" t="s">
        <v>8</v>
      </c>
      <c r="D222" s="73">
        <v>0</v>
      </c>
      <c r="E222" s="68"/>
      <c r="F222" s="68">
        <f t="shared" si="24"/>
        <v>0</v>
      </c>
      <c r="L222" s="43"/>
    </row>
    <row r="223" spans="1:12" ht="17.100000000000001" customHeight="1">
      <c r="A223" s="76" t="s">
        <v>36</v>
      </c>
      <c r="B223" s="77" t="s">
        <v>37</v>
      </c>
      <c r="C223" s="78" t="s">
        <v>8</v>
      </c>
      <c r="D223" s="73">
        <v>0</v>
      </c>
      <c r="E223" s="68"/>
      <c r="F223" s="68">
        <f t="shared" si="24"/>
        <v>0</v>
      </c>
      <c r="L223" s="43"/>
    </row>
    <row r="224" spans="1:12" ht="17.100000000000001" customHeight="1">
      <c r="A224" s="76" t="s">
        <v>38</v>
      </c>
      <c r="B224" s="77" t="s">
        <v>39</v>
      </c>
      <c r="C224" s="78" t="s">
        <v>8</v>
      </c>
      <c r="D224" s="73">
        <v>2</v>
      </c>
      <c r="E224" s="68"/>
      <c r="F224" s="68">
        <f t="shared" si="24"/>
        <v>0</v>
      </c>
      <c r="L224" s="43"/>
    </row>
    <row r="225" spans="1:12" ht="17.100000000000001" customHeight="1">
      <c r="A225" s="76" t="s">
        <v>40</v>
      </c>
      <c r="B225" s="77" t="s">
        <v>41</v>
      </c>
      <c r="C225" s="78" t="s">
        <v>8</v>
      </c>
      <c r="D225" s="73">
        <v>5</v>
      </c>
      <c r="E225" s="68"/>
      <c r="F225" s="68">
        <f t="shared" si="24"/>
        <v>0</v>
      </c>
      <c r="L225" s="43"/>
    </row>
    <row r="226" spans="1:12" ht="17.100000000000001" customHeight="1">
      <c r="A226" s="76" t="s">
        <v>42</v>
      </c>
      <c r="B226" s="77" t="s">
        <v>42</v>
      </c>
      <c r="C226" s="78" t="s">
        <v>8</v>
      </c>
      <c r="D226" s="73">
        <v>0</v>
      </c>
      <c r="E226" s="68"/>
      <c r="F226" s="68">
        <f t="shared" si="24"/>
        <v>0</v>
      </c>
      <c r="G226" s="65"/>
      <c r="L226" s="43"/>
    </row>
    <row r="227" spans="1:12" ht="17.100000000000001" customHeight="1">
      <c r="A227" s="76" t="s">
        <v>52</v>
      </c>
      <c r="B227" s="77" t="s">
        <v>51</v>
      </c>
      <c r="C227" s="78" t="s">
        <v>8</v>
      </c>
      <c r="D227" s="73">
        <v>0</v>
      </c>
      <c r="E227" s="68"/>
      <c r="F227" s="68">
        <f t="shared" si="24"/>
        <v>0</v>
      </c>
      <c r="G227" s="43"/>
      <c r="L227" s="43"/>
    </row>
    <row r="228" spans="1:12" s="79" customFormat="1" ht="17.100000000000001" customHeight="1">
      <c r="A228" s="71">
        <v>4</v>
      </c>
      <c r="B228" s="72" t="s">
        <v>47</v>
      </c>
      <c r="C228" s="62"/>
      <c r="D228" s="62">
        <f>SUM(D229:D229)</f>
        <v>1</v>
      </c>
      <c r="E228" s="64"/>
      <c r="F228" s="64">
        <f>SUM(F229:F229)</f>
        <v>0</v>
      </c>
      <c r="G228" s="65"/>
    </row>
    <row r="229" spans="1:12" ht="17.100000000000001" customHeight="1">
      <c r="A229" s="66"/>
      <c r="B229" s="69" t="s">
        <v>48</v>
      </c>
      <c r="C229" s="66" t="s">
        <v>7</v>
      </c>
      <c r="D229" s="73">
        <v>1</v>
      </c>
      <c r="E229" s="68"/>
      <c r="F229" s="68">
        <f t="shared" ref="F229" si="25">E229*D229</f>
        <v>0</v>
      </c>
      <c r="G229" s="43"/>
      <c r="L229" s="43"/>
    </row>
    <row r="230" spans="1:12" ht="17.100000000000001" customHeight="1">
      <c r="A230" s="71">
        <v>5</v>
      </c>
      <c r="B230" s="72" t="s">
        <v>219</v>
      </c>
      <c r="C230" s="62"/>
      <c r="D230" s="62">
        <f>SUM(D231:D232)</f>
        <v>2</v>
      </c>
      <c r="E230" s="64"/>
      <c r="F230" s="64">
        <f>SUM(F231:F232)</f>
        <v>0</v>
      </c>
      <c r="G230" s="65"/>
      <c r="L230" s="43"/>
    </row>
    <row r="231" spans="1:12" ht="17.100000000000001" customHeight="1">
      <c r="A231" s="66"/>
      <c r="B231" s="69" t="s">
        <v>220</v>
      </c>
      <c r="C231" s="66" t="s">
        <v>7</v>
      </c>
      <c r="D231" s="73">
        <v>1</v>
      </c>
      <c r="E231" s="68"/>
      <c r="F231" s="68">
        <f t="shared" ref="F231:F232" si="26">E231*D231</f>
        <v>0</v>
      </c>
      <c r="G231" s="43"/>
      <c r="L231" s="43"/>
    </row>
    <row r="232" spans="1:12" ht="17.100000000000001" customHeight="1">
      <c r="A232" s="66"/>
      <c r="B232" s="69" t="s">
        <v>221</v>
      </c>
      <c r="C232" s="66" t="s">
        <v>7</v>
      </c>
      <c r="D232" s="73">
        <v>1</v>
      </c>
      <c r="E232" s="68"/>
      <c r="F232" s="68">
        <f t="shared" si="26"/>
        <v>0</v>
      </c>
      <c r="G232" s="43"/>
      <c r="L232" s="43"/>
    </row>
    <row r="233" spans="1:12" ht="17.100000000000001" customHeight="1">
      <c r="A233" s="62">
        <v>6</v>
      </c>
      <c r="B233" s="72" t="s">
        <v>9</v>
      </c>
      <c r="C233" s="62"/>
      <c r="D233" s="62">
        <f>SUM(D234:D238)</f>
        <v>5</v>
      </c>
      <c r="E233" s="64"/>
      <c r="F233" s="64">
        <f>SUM(F234:F238)</f>
        <v>0</v>
      </c>
      <c r="G233" s="43"/>
      <c r="L233" s="43"/>
    </row>
    <row r="234" spans="1:12" ht="17.100000000000001" customHeight="1">
      <c r="A234" s="66"/>
      <c r="B234" s="80" t="s">
        <v>208</v>
      </c>
      <c r="C234" s="66" t="s">
        <v>7</v>
      </c>
      <c r="D234" s="66">
        <v>1</v>
      </c>
      <c r="E234" s="68"/>
      <c r="F234" s="68">
        <f>E234*D234</f>
        <v>0</v>
      </c>
      <c r="L234" s="43"/>
    </row>
    <row r="235" spans="1:12" ht="17.100000000000001" customHeight="1">
      <c r="A235" s="66"/>
      <c r="B235" s="80" t="s">
        <v>209</v>
      </c>
      <c r="C235" s="66" t="s">
        <v>7</v>
      </c>
      <c r="D235" s="66">
        <v>1</v>
      </c>
      <c r="E235" s="68"/>
      <c r="F235" s="68">
        <f t="shared" ref="F235:F236" si="27">E235*D235</f>
        <v>0</v>
      </c>
      <c r="G235" s="43"/>
      <c r="L235" s="43"/>
    </row>
    <row r="236" spans="1:12" ht="17.100000000000001" customHeight="1">
      <c r="A236" s="66"/>
      <c r="B236" s="80" t="s">
        <v>210</v>
      </c>
      <c r="C236" s="66" t="s">
        <v>7</v>
      </c>
      <c r="D236" s="66">
        <v>1</v>
      </c>
      <c r="E236" s="68"/>
      <c r="F236" s="68">
        <f t="shared" si="27"/>
        <v>0</v>
      </c>
      <c r="L236" s="43"/>
    </row>
    <row r="237" spans="1:12" s="79" customFormat="1" ht="17.100000000000001" customHeight="1">
      <c r="A237" s="66"/>
      <c r="B237" s="80" t="s">
        <v>53</v>
      </c>
      <c r="C237" s="66" t="s">
        <v>7</v>
      </c>
      <c r="D237" s="66">
        <v>1</v>
      </c>
      <c r="E237" s="68"/>
      <c r="F237" s="68">
        <f>E237*D237</f>
        <v>0</v>
      </c>
      <c r="G237" s="65"/>
    </row>
    <row r="238" spans="1:12" ht="17.100000000000001" customHeight="1">
      <c r="A238" s="66"/>
      <c r="B238" s="80" t="s">
        <v>10</v>
      </c>
      <c r="C238" s="66" t="s">
        <v>7</v>
      </c>
      <c r="D238" s="66">
        <v>1</v>
      </c>
      <c r="E238" s="68"/>
      <c r="F238" s="68">
        <f>E238*D238</f>
        <v>0</v>
      </c>
      <c r="L238" s="43"/>
    </row>
    <row r="239" spans="1:12" s="65" customFormat="1" ht="17.100000000000001" customHeight="1">
      <c r="A239" s="62">
        <v>7</v>
      </c>
      <c r="B239" s="72" t="s">
        <v>201</v>
      </c>
      <c r="C239" s="62"/>
      <c r="D239" s="62">
        <f>SUM(D240)</f>
        <v>1</v>
      </c>
      <c r="E239" s="64"/>
      <c r="F239" s="64">
        <f>SUM(F240)</f>
        <v>0</v>
      </c>
    </row>
    <row r="240" spans="1:12" ht="17.100000000000001" customHeight="1">
      <c r="A240" s="66"/>
      <c r="B240" s="80" t="s">
        <v>211</v>
      </c>
      <c r="C240" s="66" t="s">
        <v>7</v>
      </c>
      <c r="D240" s="66">
        <v>1</v>
      </c>
      <c r="E240" s="68"/>
      <c r="F240" s="68">
        <f>E240*D240</f>
        <v>0</v>
      </c>
    </row>
    <row r="241" spans="1:15" s="65" customFormat="1" ht="17.100000000000001" customHeight="1">
      <c r="A241" s="59" t="s">
        <v>43</v>
      </c>
      <c r="B241" s="81"/>
      <c r="C241" s="61"/>
      <c r="D241" s="61"/>
      <c r="E241" s="82"/>
      <c r="F241" s="82">
        <f>+F208+F211+F215+F228+F230+F233+F239</f>
        <v>0</v>
      </c>
      <c r="G241" s="88"/>
      <c r="I241" s="89"/>
      <c r="J241" s="90"/>
      <c r="M241" s="91"/>
      <c r="N241" s="92"/>
      <c r="O241" s="89"/>
    </row>
    <row r="242" spans="1:15" s="65" customFormat="1" ht="17.100000000000001" customHeight="1">
      <c r="A242" s="75"/>
      <c r="B242" s="75"/>
      <c r="C242" s="75"/>
      <c r="D242" s="84"/>
      <c r="E242" s="75"/>
      <c r="F242" s="75"/>
      <c r="G242" s="88"/>
      <c r="I242" s="89"/>
      <c r="J242" s="90"/>
      <c r="M242" s="91"/>
      <c r="N242" s="92"/>
      <c r="O242" s="89"/>
    </row>
    <row r="243" spans="1:15" s="65" customFormat="1" ht="17.100000000000001" customHeight="1">
      <c r="A243" s="85" t="s">
        <v>44</v>
      </c>
      <c r="B243" s="86"/>
      <c r="C243" s="85"/>
      <c r="D243" s="87"/>
      <c r="E243" s="85"/>
      <c r="F243" s="85"/>
      <c r="G243" s="88"/>
      <c r="I243" s="89"/>
      <c r="J243" s="90"/>
      <c r="M243" s="91"/>
      <c r="N243" s="92"/>
      <c r="O243" s="89"/>
    </row>
    <row r="244" spans="1:15" s="65" customFormat="1" ht="17.100000000000001" customHeight="1">
      <c r="B244" s="86"/>
      <c r="C244" s="85"/>
      <c r="D244" s="87"/>
      <c r="E244" s="85"/>
      <c r="F244" s="85"/>
      <c r="G244" s="88"/>
      <c r="I244" s="89"/>
      <c r="J244" s="90"/>
      <c r="M244" s="91"/>
      <c r="N244" s="92"/>
      <c r="O244" s="89"/>
    </row>
    <row r="245" spans="1:15" s="65" customFormat="1" ht="17.100000000000001" customHeight="1">
      <c r="A245" s="85" t="s">
        <v>45</v>
      </c>
      <c r="B245" s="86"/>
      <c r="C245" s="85"/>
      <c r="D245" s="87"/>
      <c r="E245" s="85"/>
      <c r="F245" s="85"/>
      <c r="G245" s="88"/>
      <c r="I245" s="89"/>
      <c r="J245" s="90"/>
      <c r="M245" s="91"/>
      <c r="N245" s="92"/>
      <c r="O245" s="89"/>
    </row>
    <row r="246" spans="1:15" s="65" customFormat="1" ht="17.100000000000001" customHeight="1">
      <c r="B246" s="93"/>
      <c r="C246" s="85"/>
      <c r="D246" s="87"/>
      <c r="E246" s="85"/>
      <c r="F246" s="85"/>
      <c r="G246" s="88"/>
      <c r="I246" s="89"/>
      <c r="J246" s="90"/>
      <c r="M246" s="91"/>
      <c r="N246" s="92"/>
      <c r="O246" s="89"/>
    </row>
    <row r="247" spans="1:15" ht="17.100000000000001" customHeight="1">
      <c r="A247" s="85" t="s">
        <v>46</v>
      </c>
      <c r="B247" s="93"/>
      <c r="C247" s="85"/>
      <c r="D247" s="87"/>
      <c r="E247" s="85"/>
      <c r="F247" s="85"/>
    </row>
    <row r="248" spans="1:15" ht="17.100000000000001" customHeight="1">
      <c r="A248" s="85"/>
      <c r="B248" s="85"/>
      <c r="C248" s="85"/>
      <c r="D248" s="87"/>
      <c r="E248" s="85"/>
      <c r="F248" s="85"/>
    </row>
    <row r="249" spans="1:15" ht="17.100000000000001" customHeight="1">
      <c r="G249" s="46"/>
      <c r="J249" s="47"/>
      <c r="L249" s="48"/>
      <c r="M249" s="49"/>
      <c r="N249" s="50"/>
    </row>
    <row r="250" spans="1:15" ht="17.100000000000001" customHeight="1">
      <c r="G250" s="52"/>
      <c r="H250" s="52"/>
      <c r="I250" s="52"/>
      <c r="J250" s="52"/>
      <c r="K250" s="52"/>
      <c r="L250" s="52"/>
      <c r="M250" s="52"/>
      <c r="N250" s="52"/>
      <c r="O250" s="52"/>
    </row>
    <row r="251" spans="1:15" s="42" customFormat="1" ht="17.100000000000001" customHeight="1">
      <c r="A251" s="41" t="s">
        <v>20</v>
      </c>
      <c r="C251" s="43"/>
      <c r="D251" s="44"/>
      <c r="E251" s="43"/>
      <c r="F251" s="45"/>
      <c r="G251" s="53"/>
      <c r="H251" s="53"/>
      <c r="I251" s="53"/>
      <c r="J251" s="53"/>
      <c r="K251" s="53"/>
      <c r="L251" s="53"/>
      <c r="M251" s="53"/>
      <c r="N251" s="53"/>
      <c r="O251" s="53"/>
    </row>
    <row r="252" spans="1:15" ht="17.100000000000001" customHeight="1">
      <c r="A252" s="51" t="s">
        <v>226</v>
      </c>
      <c r="B252" s="52"/>
      <c r="C252" s="52"/>
      <c r="D252" s="52"/>
      <c r="E252" s="52"/>
      <c r="F252" s="52"/>
      <c r="G252" s="43"/>
    </row>
    <row r="253" spans="1:15" ht="17.100000000000001" customHeight="1">
      <c r="A253" s="51" t="s">
        <v>57</v>
      </c>
      <c r="B253" s="53"/>
      <c r="C253" s="53"/>
      <c r="D253" s="53"/>
      <c r="E253" s="53"/>
      <c r="F253" s="53"/>
      <c r="G253" s="43"/>
      <c r="L253" s="43"/>
    </row>
    <row r="254" spans="1:15" ht="17.100000000000001" customHeight="1">
      <c r="A254" s="54"/>
      <c r="B254" s="55"/>
      <c r="C254" s="54"/>
      <c r="D254" s="56"/>
      <c r="E254" s="54"/>
      <c r="F254" s="54"/>
      <c r="G254" s="43"/>
      <c r="L254" s="43"/>
    </row>
    <row r="255" spans="1:15" ht="17.100000000000001" customHeight="1">
      <c r="A255" s="109" t="s">
        <v>55</v>
      </c>
      <c r="B255" s="110"/>
      <c r="C255" s="110"/>
      <c r="D255" s="111"/>
      <c r="E255" s="112" t="s">
        <v>66</v>
      </c>
      <c r="F255" s="113"/>
      <c r="G255" s="43"/>
      <c r="L255" s="43"/>
    </row>
    <row r="256" spans="1:15" s="65" customFormat="1" ht="17.100000000000001" customHeight="1">
      <c r="A256" s="58" t="s">
        <v>0</v>
      </c>
      <c r="B256" s="114" t="s">
        <v>1</v>
      </c>
      <c r="C256" s="59"/>
      <c r="D256" s="116" t="s">
        <v>56</v>
      </c>
      <c r="E256" s="116"/>
      <c r="F256" s="116"/>
    </row>
    <row r="257" spans="1:12" ht="17.100000000000001" customHeight="1">
      <c r="A257" s="60" t="s">
        <v>67</v>
      </c>
      <c r="B257" s="115"/>
      <c r="C257" s="59" t="s">
        <v>2</v>
      </c>
      <c r="D257" s="61" t="s">
        <v>3</v>
      </c>
      <c r="E257" s="61" t="s">
        <v>4</v>
      </c>
      <c r="F257" s="61" t="s">
        <v>5</v>
      </c>
      <c r="G257" s="43"/>
      <c r="L257" s="43"/>
    </row>
    <row r="258" spans="1:12" s="70" customFormat="1" ht="17.100000000000001" customHeight="1">
      <c r="A258" s="62">
        <v>1</v>
      </c>
      <c r="B258" s="63" t="s">
        <v>21</v>
      </c>
      <c r="C258" s="62"/>
      <c r="D258" s="62">
        <f>SUM(D259:D260)</f>
        <v>2</v>
      </c>
      <c r="E258" s="64"/>
      <c r="F258" s="64">
        <f>SUM(F259:F260)</f>
        <v>0</v>
      </c>
    </row>
    <row r="259" spans="1:12" ht="17.100000000000001" customHeight="1">
      <c r="A259" s="66"/>
      <c r="B259" s="67" t="s">
        <v>6</v>
      </c>
      <c r="C259" s="66" t="s">
        <v>7</v>
      </c>
      <c r="D259" s="66">
        <v>1</v>
      </c>
      <c r="E259" s="68"/>
      <c r="F259" s="68">
        <f>E259*D259</f>
        <v>0</v>
      </c>
      <c r="G259" s="65"/>
      <c r="L259" s="43"/>
    </row>
    <row r="260" spans="1:12" ht="17.100000000000001" customHeight="1">
      <c r="A260" s="66"/>
      <c r="B260" s="69" t="s">
        <v>212</v>
      </c>
      <c r="C260" s="66" t="s">
        <v>7</v>
      </c>
      <c r="D260" s="66">
        <v>1</v>
      </c>
      <c r="E260" s="68"/>
      <c r="F260" s="68">
        <f>E260*D260</f>
        <v>0</v>
      </c>
      <c r="G260" s="43"/>
      <c r="L260" s="43"/>
    </row>
    <row r="261" spans="1:12" ht="17.100000000000001" customHeight="1">
      <c r="A261" s="71">
        <v>2</v>
      </c>
      <c r="B261" s="72" t="s">
        <v>50</v>
      </c>
      <c r="C261" s="62"/>
      <c r="D261" s="62">
        <f>SUM(D262:D264)</f>
        <v>4</v>
      </c>
      <c r="E261" s="64"/>
      <c r="F261" s="64">
        <f>SUM(F262:F264)</f>
        <v>0</v>
      </c>
      <c r="G261" s="43"/>
      <c r="L261" s="43"/>
    </row>
    <row r="262" spans="1:12" ht="17.100000000000001" customHeight="1">
      <c r="A262" s="66"/>
      <c r="B262" s="69" t="s">
        <v>14</v>
      </c>
      <c r="C262" s="66" t="s">
        <v>8</v>
      </c>
      <c r="D262" s="73">
        <v>2</v>
      </c>
      <c r="E262" s="68"/>
      <c r="F262" s="68">
        <f>E262*D262</f>
        <v>0</v>
      </c>
      <c r="L262" s="43"/>
    </row>
    <row r="263" spans="1:12" ht="17.100000000000001" customHeight="1">
      <c r="A263" s="66"/>
      <c r="B263" s="69" t="s">
        <v>17</v>
      </c>
      <c r="C263" s="66" t="s">
        <v>8</v>
      </c>
      <c r="D263" s="73">
        <v>1</v>
      </c>
      <c r="E263" s="68"/>
      <c r="F263" s="68">
        <f>E263*D263</f>
        <v>0</v>
      </c>
      <c r="G263" s="65"/>
      <c r="L263" s="43"/>
    </row>
    <row r="264" spans="1:12" ht="17.100000000000001" customHeight="1">
      <c r="A264" s="66"/>
      <c r="B264" s="69" t="s">
        <v>18</v>
      </c>
      <c r="C264" s="66" t="s">
        <v>8</v>
      </c>
      <c r="D264" s="73">
        <v>1</v>
      </c>
      <c r="E264" s="68"/>
      <c r="F264" s="68">
        <f t="shared" ref="F264" si="28">E264*D264</f>
        <v>0</v>
      </c>
      <c r="L264" s="43"/>
    </row>
    <row r="265" spans="1:12" ht="17.100000000000001" customHeight="1">
      <c r="A265" s="71">
        <v>3</v>
      </c>
      <c r="B265" s="72" t="s">
        <v>49</v>
      </c>
      <c r="C265" s="62"/>
      <c r="D265" s="62">
        <f>SUM(D266:D277)</f>
        <v>23</v>
      </c>
      <c r="E265" s="64"/>
      <c r="F265" s="64">
        <f>SUM(F266:F277)</f>
        <v>0</v>
      </c>
      <c r="L265" s="43"/>
    </row>
    <row r="266" spans="1:12" ht="17.100000000000001" customHeight="1">
      <c r="A266" s="76" t="s">
        <v>22</v>
      </c>
      <c r="B266" s="77" t="s">
        <v>23</v>
      </c>
      <c r="C266" s="78" t="s">
        <v>8</v>
      </c>
      <c r="D266" s="73">
        <v>1</v>
      </c>
      <c r="E266" s="68"/>
      <c r="F266" s="68">
        <f t="shared" ref="F266:F277" si="29">E266*D266</f>
        <v>0</v>
      </c>
      <c r="L266" s="43"/>
    </row>
    <row r="267" spans="1:12" ht="17.100000000000001" customHeight="1">
      <c r="A267" s="76" t="s">
        <v>24</v>
      </c>
      <c r="B267" s="77" t="s">
        <v>25</v>
      </c>
      <c r="C267" s="78" t="s">
        <v>8</v>
      </c>
      <c r="D267" s="73">
        <v>1</v>
      </c>
      <c r="E267" s="68"/>
      <c r="F267" s="68">
        <f t="shared" si="29"/>
        <v>0</v>
      </c>
      <c r="L267" s="43"/>
    </row>
    <row r="268" spans="1:12" ht="17.100000000000001" customHeight="1">
      <c r="A268" s="76" t="s">
        <v>26</v>
      </c>
      <c r="B268" s="77" t="s">
        <v>27</v>
      </c>
      <c r="C268" s="78" t="s">
        <v>8</v>
      </c>
      <c r="D268" s="73">
        <v>0</v>
      </c>
      <c r="E268" s="68"/>
      <c r="F268" s="68">
        <f t="shared" si="29"/>
        <v>0</v>
      </c>
      <c r="L268" s="43"/>
    </row>
    <row r="269" spans="1:12" ht="17.100000000000001" customHeight="1">
      <c r="A269" s="76" t="s">
        <v>28</v>
      </c>
      <c r="B269" s="77" t="s">
        <v>29</v>
      </c>
      <c r="C269" s="78" t="s">
        <v>8</v>
      </c>
      <c r="D269" s="73">
        <v>0</v>
      </c>
      <c r="E269" s="68"/>
      <c r="F269" s="68">
        <f t="shared" si="29"/>
        <v>0</v>
      </c>
      <c r="L269" s="43"/>
    </row>
    <row r="270" spans="1:12" ht="17.100000000000001" customHeight="1">
      <c r="A270" s="76" t="s">
        <v>30</v>
      </c>
      <c r="B270" s="77" t="s">
        <v>31</v>
      </c>
      <c r="C270" s="78" t="s">
        <v>8</v>
      </c>
      <c r="D270" s="73">
        <v>6</v>
      </c>
      <c r="E270" s="68"/>
      <c r="F270" s="68">
        <f t="shared" si="29"/>
        <v>0</v>
      </c>
      <c r="L270" s="43"/>
    </row>
    <row r="271" spans="1:12" ht="17.100000000000001" customHeight="1">
      <c r="A271" s="76" t="s">
        <v>32</v>
      </c>
      <c r="B271" s="77" t="s">
        <v>33</v>
      </c>
      <c r="C271" s="78" t="s">
        <v>8</v>
      </c>
      <c r="D271" s="73">
        <v>6</v>
      </c>
      <c r="E271" s="68"/>
      <c r="F271" s="68">
        <f t="shared" si="29"/>
        <v>0</v>
      </c>
      <c r="L271" s="43"/>
    </row>
    <row r="272" spans="1:12" ht="17.100000000000001" customHeight="1">
      <c r="A272" s="76" t="s">
        <v>34</v>
      </c>
      <c r="B272" s="77" t="s">
        <v>35</v>
      </c>
      <c r="C272" s="78" t="s">
        <v>8</v>
      </c>
      <c r="D272" s="73">
        <v>0</v>
      </c>
      <c r="E272" s="68"/>
      <c r="F272" s="68">
        <f t="shared" si="29"/>
        <v>0</v>
      </c>
      <c r="L272" s="43"/>
    </row>
    <row r="273" spans="1:12" ht="17.100000000000001" customHeight="1">
      <c r="A273" s="76" t="s">
        <v>36</v>
      </c>
      <c r="B273" s="77" t="s">
        <v>37</v>
      </c>
      <c r="C273" s="78" t="s">
        <v>8</v>
      </c>
      <c r="D273" s="73">
        <v>0</v>
      </c>
      <c r="E273" s="68"/>
      <c r="F273" s="68">
        <f t="shared" si="29"/>
        <v>0</v>
      </c>
      <c r="L273" s="43"/>
    </row>
    <row r="274" spans="1:12" ht="17.100000000000001" customHeight="1">
      <c r="A274" s="76" t="s">
        <v>38</v>
      </c>
      <c r="B274" s="77" t="s">
        <v>39</v>
      </c>
      <c r="C274" s="78" t="s">
        <v>8</v>
      </c>
      <c r="D274" s="73">
        <v>3</v>
      </c>
      <c r="E274" s="68"/>
      <c r="F274" s="68">
        <f t="shared" si="29"/>
        <v>0</v>
      </c>
      <c r="L274" s="43"/>
    </row>
    <row r="275" spans="1:12" ht="17.100000000000001" customHeight="1">
      <c r="A275" s="76" t="s">
        <v>40</v>
      </c>
      <c r="B275" s="77" t="s">
        <v>41</v>
      </c>
      <c r="C275" s="78" t="s">
        <v>8</v>
      </c>
      <c r="D275" s="73">
        <v>6</v>
      </c>
      <c r="E275" s="68"/>
      <c r="F275" s="68">
        <f t="shared" si="29"/>
        <v>0</v>
      </c>
      <c r="L275" s="43"/>
    </row>
    <row r="276" spans="1:12" ht="17.100000000000001" customHeight="1">
      <c r="A276" s="76" t="s">
        <v>42</v>
      </c>
      <c r="B276" s="77" t="s">
        <v>42</v>
      </c>
      <c r="C276" s="78" t="s">
        <v>8</v>
      </c>
      <c r="D276" s="73">
        <v>0</v>
      </c>
      <c r="E276" s="68"/>
      <c r="F276" s="68">
        <f t="shared" si="29"/>
        <v>0</v>
      </c>
      <c r="G276" s="65"/>
      <c r="L276" s="43"/>
    </row>
    <row r="277" spans="1:12" ht="17.100000000000001" customHeight="1">
      <c r="A277" s="76" t="s">
        <v>52</v>
      </c>
      <c r="B277" s="77" t="s">
        <v>51</v>
      </c>
      <c r="C277" s="78" t="s">
        <v>8</v>
      </c>
      <c r="D277" s="73">
        <v>0</v>
      </c>
      <c r="E277" s="68"/>
      <c r="F277" s="68">
        <f t="shared" si="29"/>
        <v>0</v>
      </c>
      <c r="G277" s="43"/>
      <c r="L277" s="43"/>
    </row>
    <row r="278" spans="1:12" s="79" customFormat="1" ht="17.100000000000001" customHeight="1">
      <c r="A278" s="71">
        <v>4</v>
      </c>
      <c r="B278" s="72" t="s">
        <v>47</v>
      </c>
      <c r="C278" s="62"/>
      <c r="D278" s="62">
        <f>SUM(D279:D279)</f>
        <v>1</v>
      </c>
      <c r="E278" s="64"/>
      <c r="F278" s="64">
        <f>SUM(F279:F279)</f>
        <v>0</v>
      </c>
      <c r="G278" s="65"/>
    </row>
    <row r="279" spans="1:12" ht="17.100000000000001" customHeight="1">
      <c r="A279" s="66"/>
      <c r="B279" s="69" t="s">
        <v>48</v>
      </c>
      <c r="C279" s="66" t="s">
        <v>7</v>
      </c>
      <c r="D279" s="73">
        <v>1</v>
      </c>
      <c r="E279" s="68"/>
      <c r="F279" s="68">
        <f t="shared" ref="F279" si="30">E279*D279</f>
        <v>0</v>
      </c>
      <c r="G279" s="43"/>
      <c r="L279" s="43"/>
    </row>
    <row r="280" spans="1:12" ht="17.100000000000001" customHeight="1">
      <c r="A280" s="71">
        <v>5</v>
      </c>
      <c r="B280" s="72" t="s">
        <v>219</v>
      </c>
      <c r="C280" s="62"/>
      <c r="D280" s="62">
        <f>SUM(D281:D282)</f>
        <v>2</v>
      </c>
      <c r="E280" s="64"/>
      <c r="F280" s="64">
        <f>SUM(F281:F282)</f>
        <v>0</v>
      </c>
      <c r="G280" s="65"/>
      <c r="L280" s="43"/>
    </row>
    <row r="281" spans="1:12" ht="17.100000000000001" customHeight="1">
      <c r="A281" s="66"/>
      <c r="B281" s="69" t="s">
        <v>220</v>
      </c>
      <c r="C281" s="66" t="s">
        <v>7</v>
      </c>
      <c r="D281" s="73">
        <v>1</v>
      </c>
      <c r="E281" s="68"/>
      <c r="F281" s="68">
        <f t="shared" ref="F281:F282" si="31">E281*D281</f>
        <v>0</v>
      </c>
      <c r="G281" s="43"/>
      <c r="L281" s="43"/>
    </row>
    <row r="282" spans="1:12" ht="17.100000000000001" customHeight="1">
      <c r="A282" s="66"/>
      <c r="B282" s="69" t="s">
        <v>221</v>
      </c>
      <c r="C282" s="66" t="s">
        <v>7</v>
      </c>
      <c r="D282" s="73">
        <v>1</v>
      </c>
      <c r="E282" s="68"/>
      <c r="F282" s="68">
        <f t="shared" si="31"/>
        <v>0</v>
      </c>
      <c r="G282" s="43"/>
      <c r="L282" s="43"/>
    </row>
    <row r="283" spans="1:12" ht="17.100000000000001" customHeight="1">
      <c r="A283" s="62">
        <v>6</v>
      </c>
      <c r="B283" s="72" t="s">
        <v>9</v>
      </c>
      <c r="C283" s="62"/>
      <c r="D283" s="62">
        <f>SUM(D284:D288)</f>
        <v>5</v>
      </c>
      <c r="E283" s="64"/>
      <c r="F283" s="64">
        <f>SUM(F284:F288)</f>
        <v>0</v>
      </c>
      <c r="G283" s="43"/>
      <c r="L283" s="43"/>
    </row>
    <row r="284" spans="1:12" ht="17.100000000000001" customHeight="1">
      <c r="A284" s="66"/>
      <c r="B284" s="80" t="s">
        <v>208</v>
      </c>
      <c r="C284" s="66" t="s">
        <v>7</v>
      </c>
      <c r="D284" s="66">
        <v>1</v>
      </c>
      <c r="E284" s="68"/>
      <c r="F284" s="68">
        <f>E284*D284</f>
        <v>0</v>
      </c>
      <c r="L284" s="43"/>
    </row>
    <row r="285" spans="1:12" ht="17.100000000000001" customHeight="1">
      <c r="A285" s="66"/>
      <c r="B285" s="80" t="s">
        <v>209</v>
      </c>
      <c r="C285" s="66" t="s">
        <v>7</v>
      </c>
      <c r="D285" s="66">
        <v>1</v>
      </c>
      <c r="E285" s="68"/>
      <c r="F285" s="68">
        <f t="shared" ref="F285:F286" si="32">E285*D285</f>
        <v>0</v>
      </c>
      <c r="G285" s="43"/>
      <c r="L285" s="43"/>
    </row>
    <row r="286" spans="1:12" ht="17.100000000000001" customHeight="1">
      <c r="A286" s="66"/>
      <c r="B286" s="80" t="s">
        <v>210</v>
      </c>
      <c r="C286" s="66" t="s">
        <v>7</v>
      </c>
      <c r="D286" s="66">
        <v>1</v>
      </c>
      <c r="E286" s="68"/>
      <c r="F286" s="68">
        <f t="shared" si="32"/>
        <v>0</v>
      </c>
      <c r="L286" s="43"/>
    </row>
    <row r="287" spans="1:12" s="79" customFormat="1" ht="17.100000000000001" customHeight="1">
      <c r="A287" s="66"/>
      <c r="B287" s="80" t="s">
        <v>53</v>
      </c>
      <c r="C287" s="66" t="s">
        <v>7</v>
      </c>
      <c r="D287" s="66">
        <v>1</v>
      </c>
      <c r="E287" s="68"/>
      <c r="F287" s="68">
        <f>E287*D287</f>
        <v>0</v>
      </c>
      <c r="G287" s="65"/>
    </row>
    <row r="288" spans="1:12" ht="17.100000000000001" customHeight="1">
      <c r="A288" s="66"/>
      <c r="B288" s="80" t="s">
        <v>10</v>
      </c>
      <c r="C288" s="66" t="s">
        <v>7</v>
      </c>
      <c r="D288" s="66">
        <v>1</v>
      </c>
      <c r="E288" s="68"/>
      <c r="F288" s="68">
        <f>E288*D288</f>
        <v>0</v>
      </c>
      <c r="L288" s="43"/>
    </row>
    <row r="289" spans="1:15" s="65" customFormat="1" ht="17.100000000000001" customHeight="1">
      <c r="A289" s="62">
        <v>7</v>
      </c>
      <c r="B289" s="72" t="s">
        <v>201</v>
      </c>
      <c r="C289" s="62"/>
      <c r="D289" s="62">
        <f>SUM(D290)</f>
        <v>1</v>
      </c>
      <c r="E289" s="64"/>
      <c r="F289" s="64">
        <f>SUM(F290)</f>
        <v>0</v>
      </c>
    </row>
    <row r="290" spans="1:15" ht="17.100000000000001" customHeight="1">
      <c r="A290" s="66"/>
      <c r="B290" s="80" t="s">
        <v>211</v>
      </c>
      <c r="C290" s="66" t="s">
        <v>7</v>
      </c>
      <c r="D290" s="66">
        <v>1</v>
      </c>
      <c r="E290" s="68"/>
      <c r="F290" s="68">
        <f>E290*D290</f>
        <v>0</v>
      </c>
    </row>
    <row r="291" spans="1:15" s="65" customFormat="1" ht="17.100000000000001" customHeight="1">
      <c r="A291" s="59" t="s">
        <v>43</v>
      </c>
      <c r="B291" s="81"/>
      <c r="C291" s="61"/>
      <c r="D291" s="61"/>
      <c r="E291" s="82"/>
      <c r="F291" s="82">
        <f>+F258+F261+F265+F278+F280+F283+F289</f>
        <v>0</v>
      </c>
      <c r="G291" s="88"/>
      <c r="I291" s="89"/>
      <c r="J291" s="90"/>
      <c r="M291" s="91"/>
      <c r="N291" s="92"/>
      <c r="O291" s="89"/>
    </row>
    <row r="292" spans="1:15" s="65" customFormat="1" ht="17.100000000000001" customHeight="1">
      <c r="A292" s="75"/>
      <c r="B292" s="75"/>
      <c r="C292" s="75"/>
      <c r="D292" s="84"/>
      <c r="E292" s="75"/>
      <c r="F292" s="75"/>
      <c r="G292" s="88"/>
      <c r="I292" s="89"/>
      <c r="J292" s="90"/>
      <c r="M292" s="91"/>
      <c r="N292" s="92"/>
      <c r="O292" s="89"/>
    </row>
    <row r="293" spans="1:15" s="65" customFormat="1" ht="17.100000000000001" customHeight="1">
      <c r="A293" s="85" t="s">
        <v>44</v>
      </c>
      <c r="B293" s="86"/>
      <c r="C293" s="85"/>
      <c r="D293" s="87"/>
      <c r="E293" s="85"/>
      <c r="F293" s="85"/>
      <c r="G293" s="88"/>
      <c r="I293" s="89"/>
      <c r="J293" s="90"/>
      <c r="M293" s="91"/>
      <c r="N293" s="92"/>
      <c r="O293" s="89"/>
    </row>
    <row r="294" spans="1:15" s="65" customFormat="1" ht="17.100000000000001" customHeight="1">
      <c r="B294" s="86"/>
      <c r="C294" s="85"/>
      <c r="D294" s="87"/>
      <c r="E294" s="85"/>
      <c r="F294" s="85"/>
      <c r="G294" s="88"/>
      <c r="I294" s="89"/>
      <c r="J294" s="90"/>
      <c r="M294" s="91"/>
      <c r="N294" s="92"/>
      <c r="O294" s="89"/>
    </row>
    <row r="295" spans="1:15" s="65" customFormat="1" ht="17.100000000000001" customHeight="1">
      <c r="A295" s="85" t="s">
        <v>45</v>
      </c>
      <c r="B295" s="86"/>
      <c r="C295" s="85"/>
      <c r="D295" s="87"/>
      <c r="E295" s="85"/>
      <c r="F295" s="85"/>
      <c r="G295" s="88"/>
      <c r="I295" s="89"/>
      <c r="J295" s="90"/>
      <c r="M295" s="91"/>
      <c r="N295" s="92"/>
      <c r="O295" s="89"/>
    </row>
    <row r="296" spans="1:15" ht="17.100000000000001" customHeight="1">
      <c r="A296" s="65"/>
      <c r="B296" s="93"/>
      <c r="C296" s="85"/>
      <c r="D296" s="87"/>
      <c r="E296" s="85"/>
      <c r="F296" s="85"/>
    </row>
    <row r="297" spans="1:15" ht="17.100000000000001" customHeight="1">
      <c r="A297" s="85" t="s">
        <v>46</v>
      </c>
      <c r="B297" s="93"/>
      <c r="C297" s="85"/>
      <c r="D297" s="87"/>
      <c r="E297" s="85"/>
      <c r="F297" s="85"/>
    </row>
    <row r="299" spans="1:15" ht="17.100000000000001" customHeight="1">
      <c r="G299" s="46"/>
      <c r="J299" s="47"/>
      <c r="L299" s="48"/>
      <c r="M299" s="49"/>
      <c r="N299" s="50"/>
    </row>
    <row r="300" spans="1:15" ht="17.100000000000001" customHeight="1">
      <c r="G300" s="52"/>
      <c r="H300" s="52"/>
      <c r="I300" s="52"/>
      <c r="J300" s="52"/>
      <c r="K300" s="52"/>
      <c r="L300" s="52"/>
      <c r="M300" s="52"/>
      <c r="N300" s="52"/>
      <c r="O300" s="52"/>
    </row>
    <row r="301" spans="1:15" s="42" customFormat="1" ht="17.100000000000001" customHeight="1">
      <c r="A301" s="41" t="s">
        <v>20</v>
      </c>
      <c r="C301" s="43"/>
      <c r="D301" s="44"/>
      <c r="E301" s="43"/>
      <c r="F301" s="45"/>
      <c r="G301" s="53"/>
      <c r="H301" s="53"/>
      <c r="I301" s="53"/>
      <c r="J301" s="53"/>
      <c r="K301" s="53"/>
      <c r="L301" s="53"/>
      <c r="M301" s="53"/>
      <c r="N301" s="53"/>
      <c r="O301" s="53"/>
    </row>
    <row r="302" spans="1:15" ht="17.100000000000001" customHeight="1">
      <c r="A302" s="51" t="s">
        <v>227</v>
      </c>
      <c r="B302" s="52"/>
      <c r="C302" s="52"/>
      <c r="D302" s="52"/>
      <c r="E302" s="52"/>
      <c r="F302" s="52"/>
      <c r="G302" s="43"/>
    </row>
    <row r="303" spans="1:15" ht="17.100000000000001" customHeight="1">
      <c r="A303" s="51" t="s">
        <v>57</v>
      </c>
      <c r="B303" s="53"/>
      <c r="C303" s="53"/>
      <c r="D303" s="53"/>
      <c r="E303" s="53"/>
      <c r="F303" s="53"/>
      <c r="G303" s="43"/>
      <c r="L303" s="43"/>
    </row>
    <row r="304" spans="1:15" ht="17.100000000000001" customHeight="1">
      <c r="A304" s="54"/>
      <c r="B304" s="55"/>
      <c r="C304" s="54"/>
      <c r="D304" s="56"/>
      <c r="E304" s="54"/>
      <c r="F304" s="54"/>
      <c r="G304" s="43"/>
      <c r="L304" s="43"/>
    </row>
    <row r="305" spans="1:12" ht="17.100000000000001" customHeight="1">
      <c r="A305" s="109" t="s">
        <v>55</v>
      </c>
      <c r="B305" s="110"/>
      <c r="C305" s="110"/>
      <c r="D305" s="111"/>
      <c r="E305" s="112" t="s">
        <v>69</v>
      </c>
      <c r="F305" s="113"/>
      <c r="G305" s="43"/>
      <c r="L305" s="43"/>
    </row>
    <row r="306" spans="1:12" s="65" customFormat="1" ht="17.100000000000001" customHeight="1">
      <c r="A306" s="58" t="s">
        <v>0</v>
      </c>
      <c r="B306" s="114" t="s">
        <v>1</v>
      </c>
      <c r="C306" s="59"/>
      <c r="D306" s="116" t="s">
        <v>56</v>
      </c>
      <c r="E306" s="116"/>
      <c r="F306" s="116"/>
    </row>
    <row r="307" spans="1:12" ht="17.100000000000001" customHeight="1">
      <c r="A307" s="60" t="s">
        <v>68</v>
      </c>
      <c r="B307" s="115"/>
      <c r="C307" s="59" t="s">
        <v>2</v>
      </c>
      <c r="D307" s="61" t="s">
        <v>3</v>
      </c>
      <c r="E307" s="61" t="s">
        <v>4</v>
      </c>
      <c r="F307" s="61" t="s">
        <v>5</v>
      </c>
      <c r="G307" s="43"/>
      <c r="L307" s="43"/>
    </row>
    <row r="308" spans="1:12" s="70" customFormat="1" ht="17.100000000000001" customHeight="1">
      <c r="A308" s="62">
        <v>1</v>
      </c>
      <c r="B308" s="63" t="s">
        <v>21</v>
      </c>
      <c r="C308" s="62"/>
      <c r="D308" s="62">
        <f>SUM(D309:D310)</f>
        <v>2</v>
      </c>
      <c r="E308" s="64"/>
      <c r="F308" s="64">
        <f>SUM(F309:F310)</f>
        <v>0</v>
      </c>
    </row>
    <row r="309" spans="1:12" ht="17.100000000000001" customHeight="1">
      <c r="A309" s="66"/>
      <c r="B309" s="67" t="s">
        <v>6</v>
      </c>
      <c r="C309" s="66" t="s">
        <v>7</v>
      </c>
      <c r="D309" s="66">
        <v>1</v>
      </c>
      <c r="E309" s="68"/>
      <c r="F309" s="68">
        <f>E309*D309</f>
        <v>0</v>
      </c>
      <c r="G309" s="65"/>
      <c r="L309" s="43"/>
    </row>
    <row r="310" spans="1:12" ht="17.100000000000001" customHeight="1">
      <c r="A310" s="66"/>
      <c r="B310" s="69" t="s">
        <v>212</v>
      </c>
      <c r="C310" s="66" t="s">
        <v>7</v>
      </c>
      <c r="D310" s="66">
        <v>1</v>
      </c>
      <c r="E310" s="68"/>
      <c r="F310" s="68">
        <f>E310*D310</f>
        <v>0</v>
      </c>
      <c r="G310" s="43"/>
      <c r="L310" s="43"/>
    </row>
    <row r="311" spans="1:12" ht="17.100000000000001" customHeight="1">
      <c r="A311" s="71">
        <v>2</v>
      </c>
      <c r="B311" s="72" t="s">
        <v>50</v>
      </c>
      <c r="C311" s="62"/>
      <c r="D311" s="62">
        <f>SUM(D312:D314)</f>
        <v>5</v>
      </c>
      <c r="E311" s="64"/>
      <c r="F311" s="64">
        <f>SUM(F312:F314)</f>
        <v>0</v>
      </c>
      <c r="G311" s="43"/>
      <c r="L311" s="43"/>
    </row>
    <row r="312" spans="1:12" ht="17.100000000000001" customHeight="1">
      <c r="A312" s="66"/>
      <c r="B312" s="69" t="s">
        <v>14</v>
      </c>
      <c r="C312" s="66" t="s">
        <v>8</v>
      </c>
      <c r="D312" s="73">
        <v>1</v>
      </c>
      <c r="E312" s="68"/>
      <c r="F312" s="68">
        <f>E312*D312</f>
        <v>0</v>
      </c>
      <c r="L312" s="43"/>
    </row>
    <row r="313" spans="1:12" ht="17.100000000000001" customHeight="1">
      <c r="A313" s="66"/>
      <c r="B313" s="69" t="s">
        <v>17</v>
      </c>
      <c r="C313" s="66" t="s">
        <v>8</v>
      </c>
      <c r="D313" s="73">
        <v>3</v>
      </c>
      <c r="E313" s="68"/>
      <c r="F313" s="68">
        <f>E313*D313</f>
        <v>0</v>
      </c>
      <c r="G313" s="65"/>
      <c r="L313" s="43"/>
    </row>
    <row r="314" spans="1:12" ht="17.100000000000001" customHeight="1">
      <c r="A314" s="66"/>
      <c r="B314" s="69" t="s">
        <v>18</v>
      </c>
      <c r="C314" s="66" t="s">
        <v>8</v>
      </c>
      <c r="D314" s="73">
        <v>1</v>
      </c>
      <c r="E314" s="68"/>
      <c r="F314" s="68">
        <f t="shared" ref="F314" si="33">E314*D314</f>
        <v>0</v>
      </c>
      <c r="L314" s="43"/>
    </row>
    <row r="315" spans="1:12" ht="17.100000000000001" customHeight="1">
      <c r="A315" s="71">
        <v>3</v>
      </c>
      <c r="B315" s="72" t="s">
        <v>49</v>
      </c>
      <c r="C315" s="62"/>
      <c r="D315" s="62">
        <f>SUM(D316:D327)</f>
        <v>24</v>
      </c>
      <c r="E315" s="64"/>
      <c r="F315" s="64">
        <f>SUM(F316:F327)</f>
        <v>0</v>
      </c>
      <c r="L315" s="43"/>
    </row>
    <row r="316" spans="1:12" ht="17.100000000000001" customHeight="1">
      <c r="A316" s="76" t="s">
        <v>22</v>
      </c>
      <c r="B316" s="77" t="s">
        <v>23</v>
      </c>
      <c r="C316" s="78" t="s">
        <v>8</v>
      </c>
      <c r="D316" s="73">
        <v>1</v>
      </c>
      <c r="E316" s="68"/>
      <c r="F316" s="68">
        <f t="shared" ref="F316:F327" si="34">E316*D316</f>
        <v>0</v>
      </c>
      <c r="L316" s="43"/>
    </row>
    <row r="317" spans="1:12" ht="17.100000000000001" customHeight="1">
      <c r="A317" s="76" t="s">
        <v>24</v>
      </c>
      <c r="B317" s="77" t="s">
        <v>25</v>
      </c>
      <c r="C317" s="78" t="s">
        <v>8</v>
      </c>
      <c r="D317" s="73">
        <v>1</v>
      </c>
      <c r="E317" s="68"/>
      <c r="F317" s="68">
        <f t="shared" si="34"/>
        <v>0</v>
      </c>
      <c r="L317" s="43"/>
    </row>
    <row r="318" spans="1:12" ht="17.100000000000001" customHeight="1">
      <c r="A318" s="76" t="s">
        <v>26</v>
      </c>
      <c r="B318" s="77" t="s">
        <v>27</v>
      </c>
      <c r="C318" s="78" t="s">
        <v>8</v>
      </c>
      <c r="D318" s="73">
        <v>0</v>
      </c>
      <c r="E318" s="68"/>
      <c r="F318" s="68">
        <f t="shared" si="34"/>
        <v>0</v>
      </c>
      <c r="L318" s="43"/>
    </row>
    <row r="319" spans="1:12" ht="17.100000000000001" customHeight="1">
      <c r="A319" s="76" t="s">
        <v>28</v>
      </c>
      <c r="B319" s="77" t="s">
        <v>29</v>
      </c>
      <c r="C319" s="78" t="s">
        <v>8</v>
      </c>
      <c r="D319" s="73">
        <v>0</v>
      </c>
      <c r="E319" s="68"/>
      <c r="F319" s="68">
        <f t="shared" si="34"/>
        <v>0</v>
      </c>
      <c r="L319" s="43"/>
    </row>
    <row r="320" spans="1:12" ht="17.100000000000001" customHeight="1">
      <c r="A320" s="76" t="s">
        <v>30</v>
      </c>
      <c r="B320" s="77" t="s">
        <v>31</v>
      </c>
      <c r="C320" s="78" t="s">
        <v>8</v>
      </c>
      <c r="D320" s="73">
        <v>6</v>
      </c>
      <c r="E320" s="68"/>
      <c r="F320" s="68">
        <f t="shared" si="34"/>
        <v>0</v>
      </c>
      <c r="L320" s="43"/>
    </row>
    <row r="321" spans="1:12" ht="17.100000000000001" customHeight="1">
      <c r="A321" s="76" t="s">
        <v>32</v>
      </c>
      <c r="B321" s="77" t="s">
        <v>33</v>
      </c>
      <c r="C321" s="78" t="s">
        <v>8</v>
      </c>
      <c r="D321" s="73">
        <v>6</v>
      </c>
      <c r="E321" s="68"/>
      <c r="F321" s="68">
        <f t="shared" si="34"/>
        <v>0</v>
      </c>
      <c r="L321" s="43"/>
    </row>
    <row r="322" spans="1:12" ht="17.100000000000001" customHeight="1">
      <c r="A322" s="76" t="s">
        <v>34</v>
      </c>
      <c r="B322" s="77" t="s">
        <v>35</v>
      </c>
      <c r="C322" s="78" t="s">
        <v>8</v>
      </c>
      <c r="D322" s="73">
        <v>0</v>
      </c>
      <c r="E322" s="68"/>
      <c r="F322" s="68">
        <f t="shared" si="34"/>
        <v>0</v>
      </c>
      <c r="L322" s="43"/>
    </row>
    <row r="323" spans="1:12" ht="17.100000000000001" customHeight="1">
      <c r="A323" s="76" t="s">
        <v>36</v>
      </c>
      <c r="B323" s="77" t="s">
        <v>37</v>
      </c>
      <c r="C323" s="78" t="s">
        <v>8</v>
      </c>
      <c r="D323" s="73">
        <v>0</v>
      </c>
      <c r="E323" s="68"/>
      <c r="F323" s="68">
        <f t="shared" si="34"/>
        <v>0</v>
      </c>
      <c r="L323" s="43"/>
    </row>
    <row r="324" spans="1:12" ht="17.100000000000001" customHeight="1">
      <c r="A324" s="76" t="s">
        <v>38</v>
      </c>
      <c r="B324" s="77" t="s">
        <v>39</v>
      </c>
      <c r="C324" s="78" t="s">
        <v>8</v>
      </c>
      <c r="D324" s="73">
        <v>4</v>
      </c>
      <c r="E324" s="68"/>
      <c r="F324" s="68">
        <f t="shared" si="34"/>
        <v>0</v>
      </c>
      <c r="L324" s="43"/>
    </row>
    <row r="325" spans="1:12" ht="17.100000000000001" customHeight="1">
      <c r="A325" s="76" t="s">
        <v>40</v>
      </c>
      <c r="B325" s="77" t="s">
        <v>41</v>
      </c>
      <c r="C325" s="78" t="s">
        <v>8</v>
      </c>
      <c r="D325" s="73">
        <v>6</v>
      </c>
      <c r="E325" s="68"/>
      <c r="F325" s="68">
        <f t="shared" si="34"/>
        <v>0</v>
      </c>
      <c r="L325" s="43"/>
    </row>
    <row r="326" spans="1:12" ht="17.100000000000001" customHeight="1">
      <c r="A326" s="76" t="s">
        <v>42</v>
      </c>
      <c r="B326" s="77" t="s">
        <v>42</v>
      </c>
      <c r="C326" s="78" t="s">
        <v>8</v>
      </c>
      <c r="D326" s="73">
        <v>0</v>
      </c>
      <c r="E326" s="68"/>
      <c r="F326" s="68">
        <f t="shared" si="34"/>
        <v>0</v>
      </c>
      <c r="G326" s="65"/>
      <c r="L326" s="43"/>
    </row>
    <row r="327" spans="1:12" ht="17.100000000000001" customHeight="1">
      <c r="A327" s="76" t="s">
        <v>52</v>
      </c>
      <c r="B327" s="77" t="s">
        <v>51</v>
      </c>
      <c r="C327" s="78" t="s">
        <v>8</v>
      </c>
      <c r="D327" s="73">
        <v>0</v>
      </c>
      <c r="E327" s="68"/>
      <c r="F327" s="68">
        <f t="shared" si="34"/>
        <v>0</v>
      </c>
      <c r="G327" s="43"/>
      <c r="L327" s="43"/>
    </row>
    <row r="328" spans="1:12" s="79" customFormat="1" ht="17.100000000000001" customHeight="1">
      <c r="A328" s="71">
        <v>4</v>
      </c>
      <c r="B328" s="72" t="s">
        <v>47</v>
      </c>
      <c r="C328" s="62"/>
      <c r="D328" s="62">
        <f>SUM(D329:D329)</f>
        <v>1</v>
      </c>
      <c r="E328" s="64"/>
      <c r="F328" s="64">
        <f>SUM(F329:F329)</f>
        <v>0</v>
      </c>
      <c r="G328" s="65"/>
    </row>
    <row r="329" spans="1:12" ht="17.100000000000001" customHeight="1">
      <c r="A329" s="66"/>
      <c r="B329" s="69" t="s">
        <v>48</v>
      </c>
      <c r="C329" s="66" t="s">
        <v>7</v>
      </c>
      <c r="D329" s="73">
        <v>1</v>
      </c>
      <c r="E329" s="68"/>
      <c r="F329" s="68">
        <f t="shared" ref="F329" si="35">E329*D329</f>
        <v>0</v>
      </c>
      <c r="G329" s="43"/>
      <c r="L329" s="43"/>
    </row>
    <row r="330" spans="1:12" ht="17.100000000000001" customHeight="1">
      <c r="A330" s="71">
        <v>5</v>
      </c>
      <c r="B330" s="72" t="s">
        <v>219</v>
      </c>
      <c r="C330" s="62"/>
      <c r="D330" s="62">
        <f>SUM(D331:D332)</f>
        <v>2</v>
      </c>
      <c r="E330" s="64"/>
      <c r="F330" s="64">
        <f>SUM(F331:F332)</f>
        <v>0</v>
      </c>
      <c r="G330" s="65"/>
      <c r="L330" s="43"/>
    </row>
    <row r="331" spans="1:12" ht="17.100000000000001" customHeight="1">
      <c r="A331" s="66"/>
      <c r="B331" s="69" t="s">
        <v>220</v>
      </c>
      <c r="C331" s="66" t="s">
        <v>7</v>
      </c>
      <c r="D331" s="73">
        <v>1</v>
      </c>
      <c r="E331" s="68"/>
      <c r="F331" s="68">
        <f t="shared" ref="F331:F332" si="36">E331*D331</f>
        <v>0</v>
      </c>
      <c r="G331" s="43"/>
      <c r="L331" s="43"/>
    </row>
    <row r="332" spans="1:12" ht="17.100000000000001" customHeight="1">
      <c r="A332" s="66"/>
      <c r="B332" s="69" t="s">
        <v>221</v>
      </c>
      <c r="C332" s="66" t="s">
        <v>7</v>
      </c>
      <c r="D332" s="73">
        <v>1</v>
      </c>
      <c r="E332" s="68"/>
      <c r="F332" s="68">
        <f t="shared" si="36"/>
        <v>0</v>
      </c>
      <c r="G332" s="43"/>
      <c r="L332" s="43"/>
    </row>
    <row r="333" spans="1:12" ht="17.100000000000001" customHeight="1">
      <c r="A333" s="62">
        <v>6</v>
      </c>
      <c r="B333" s="72" t="s">
        <v>9</v>
      </c>
      <c r="C333" s="62"/>
      <c r="D333" s="62">
        <f>SUM(D334:D338)</f>
        <v>5</v>
      </c>
      <c r="E333" s="64"/>
      <c r="F333" s="64">
        <f>SUM(F334:F338)</f>
        <v>0</v>
      </c>
      <c r="G333" s="43"/>
      <c r="L333" s="43"/>
    </row>
    <row r="334" spans="1:12" ht="17.100000000000001" customHeight="1">
      <c r="A334" s="66"/>
      <c r="B334" s="80" t="s">
        <v>208</v>
      </c>
      <c r="C334" s="66" t="s">
        <v>7</v>
      </c>
      <c r="D334" s="66">
        <v>1</v>
      </c>
      <c r="E334" s="68"/>
      <c r="F334" s="68">
        <f>E334*D334</f>
        <v>0</v>
      </c>
      <c r="L334" s="43"/>
    </row>
    <row r="335" spans="1:12" ht="17.100000000000001" customHeight="1">
      <c r="A335" s="66"/>
      <c r="B335" s="80" t="s">
        <v>209</v>
      </c>
      <c r="C335" s="66" t="s">
        <v>7</v>
      </c>
      <c r="D335" s="66">
        <v>1</v>
      </c>
      <c r="E335" s="68"/>
      <c r="F335" s="68">
        <f t="shared" ref="F335:F336" si="37">E335*D335</f>
        <v>0</v>
      </c>
      <c r="G335" s="43"/>
      <c r="L335" s="43"/>
    </row>
    <row r="336" spans="1:12" ht="17.100000000000001" customHeight="1">
      <c r="A336" s="66"/>
      <c r="B336" s="80" t="s">
        <v>210</v>
      </c>
      <c r="C336" s="66" t="s">
        <v>7</v>
      </c>
      <c r="D336" s="66">
        <v>1</v>
      </c>
      <c r="E336" s="68"/>
      <c r="F336" s="68">
        <f t="shared" si="37"/>
        <v>0</v>
      </c>
      <c r="L336" s="43"/>
    </row>
    <row r="337" spans="1:15" s="79" customFormat="1" ht="17.100000000000001" customHeight="1">
      <c r="A337" s="66"/>
      <c r="B337" s="80" t="s">
        <v>53</v>
      </c>
      <c r="C337" s="66" t="s">
        <v>7</v>
      </c>
      <c r="D337" s="66">
        <v>1</v>
      </c>
      <c r="E337" s="68"/>
      <c r="F337" s="68">
        <f>E337*D337</f>
        <v>0</v>
      </c>
      <c r="G337" s="65"/>
    </row>
    <row r="338" spans="1:15" ht="17.100000000000001" customHeight="1">
      <c r="A338" s="66"/>
      <c r="B338" s="80" t="s">
        <v>10</v>
      </c>
      <c r="C338" s="66" t="s">
        <v>7</v>
      </c>
      <c r="D338" s="66">
        <v>1</v>
      </c>
      <c r="E338" s="68"/>
      <c r="F338" s="68">
        <f>E338*D338</f>
        <v>0</v>
      </c>
      <c r="L338" s="43"/>
    </row>
    <row r="339" spans="1:15" s="65" customFormat="1" ht="17.100000000000001" customHeight="1">
      <c r="A339" s="62">
        <v>7</v>
      </c>
      <c r="B339" s="72" t="s">
        <v>201</v>
      </c>
      <c r="C339" s="62"/>
      <c r="D339" s="62">
        <f>SUM(D340)</f>
        <v>1</v>
      </c>
      <c r="E339" s="64"/>
      <c r="F339" s="64">
        <f>SUM(F340)</f>
        <v>0</v>
      </c>
    </row>
    <row r="340" spans="1:15" ht="17.100000000000001" customHeight="1">
      <c r="A340" s="66"/>
      <c r="B340" s="80" t="s">
        <v>211</v>
      </c>
      <c r="C340" s="66" t="s">
        <v>7</v>
      </c>
      <c r="D340" s="66">
        <v>1</v>
      </c>
      <c r="E340" s="68"/>
      <c r="F340" s="68">
        <f>E340*D340</f>
        <v>0</v>
      </c>
    </row>
    <row r="341" spans="1:15" s="65" customFormat="1" ht="17.100000000000001" customHeight="1">
      <c r="A341" s="59" t="s">
        <v>43</v>
      </c>
      <c r="B341" s="81"/>
      <c r="C341" s="61"/>
      <c r="D341" s="61"/>
      <c r="E341" s="82"/>
      <c r="F341" s="82">
        <f>+F308+F311+F315+F328+F330+F333+F339</f>
        <v>0</v>
      </c>
      <c r="G341" s="88"/>
      <c r="I341" s="89"/>
      <c r="J341" s="90"/>
      <c r="M341" s="91"/>
      <c r="N341" s="92"/>
      <c r="O341" s="89"/>
    </row>
    <row r="342" spans="1:15" s="65" customFormat="1" ht="17.100000000000001" customHeight="1">
      <c r="A342" s="75"/>
      <c r="B342" s="75"/>
      <c r="C342" s="75"/>
      <c r="D342" s="84"/>
      <c r="E342" s="75"/>
      <c r="F342" s="75"/>
      <c r="G342" s="88"/>
      <c r="I342" s="89"/>
      <c r="J342" s="90"/>
      <c r="M342" s="91"/>
      <c r="N342" s="92"/>
      <c r="O342" s="89"/>
    </row>
    <row r="343" spans="1:15" s="65" customFormat="1" ht="17.100000000000001" customHeight="1">
      <c r="A343" s="85" t="s">
        <v>44</v>
      </c>
      <c r="B343" s="86"/>
      <c r="C343" s="85"/>
      <c r="D343" s="87"/>
      <c r="E343" s="85"/>
      <c r="F343" s="85"/>
      <c r="G343" s="88"/>
      <c r="I343" s="89"/>
      <c r="J343" s="90"/>
      <c r="M343" s="91"/>
      <c r="N343" s="92"/>
      <c r="O343" s="89"/>
    </row>
    <row r="344" spans="1:15" s="65" customFormat="1" ht="17.100000000000001" customHeight="1">
      <c r="B344" s="86"/>
      <c r="C344" s="85"/>
      <c r="D344" s="87"/>
      <c r="E344" s="85"/>
      <c r="F344" s="85"/>
      <c r="G344" s="88"/>
      <c r="I344" s="89"/>
      <c r="J344" s="90"/>
      <c r="M344" s="91"/>
      <c r="N344" s="92"/>
      <c r="O344" s="89"/>
    </row>
    <row r="345" spans="1:15" s="65" customFormat="1" ht="17.100000000000001" customHeight="1">
      <c r="A345" s="85" t="s">
        <v>45</v>
      </c>
      <c r="B345" s="86"/>
      <c r="C345" s="85"/>
      <c r="D345" s="87"/>
      <c r="E345" s="85"/>
      <c r="F345" s="85"/>
      <c r="G345" s="88"/>
      <c r="I345" s="89"/>
      <c r="J345" s="90"/>
      <c r="M345" s="91"/>
      <c r="N345" s="92"/>
      <c r="O345" s="89"/>
    </row>
    <row r="346" spans="1:15" ht="17.100000000000001" customHeight="1">
      <c r="A346" s="65"/>
      <c r="B346" s="93"/>
      <c r="C346" s="85"/>
      <c r="D346" s="87"/>
      <c r="E346" s="85"/>
      <c r="F346" s="85"/>
    </row>
    <row r="347" spans="1:15" ht="17.100000000000001" customHeight="1">
      <c r="A347" s="85" t="s">
        <v>46</v>
      </c>
      <c r="B347" s="93"/>
      <c r="C347" s="85"/>
      <c r="D347" s="87"/>
      <c r="E347" s="85"/>
      <c r="F347" s="85"/>
    </row>
    <row r="349" spans="1:15" ht="17.100000000000001" customHeight="1">
      <c r="G349" s="46"/>
      <c r="J349" s="47"/>
      <c r="L349" s="48"/>
      <c r="M349" s="49"/>
      <c r="N349" s="50"/>
    </row>
    <row r="350" spans="1:15" ht="17.100000000000001" customHeight="1">
      <c r="G350" s="52"/>
      <c r="H350" s="52"/>
      <c r="I350" s="52"/>
      <c r="J350" s="52"/>
      <c r="K350" s="52"/>
      <c r="L350" s="52"/>
      <c r="M350" s="52"/>
      <c r="N350" s="52"/>
      <c r="O350" s="52"/>
    </row>
    <row r="351" spans="1:15" s="42" customFormat="1" ht="17.100000000000001" customHeight="1">
      <c r="A351" s="41" t="s">
        <v>20</v>
      </c>
      <c r="C351" s="43"/>
      <c r="D351" s="44"/>
      <c r="E351" s="43"/>
      <c r="F351" s="45"/>
      <c r="G351" s="53"/>
      <c r="H351" s="53"/>
      <c r="I351" s="53"/>
      <c r="J351" s="53"/>
      <c r="K351" s="53"/>
      <c r="L351" s="53"/>
      <c r="M351" s="53"/>
      <c r="N351" s="53"/>
      <c r="O351" s="53"/>
    </row>
    <row r="352" spans="1:15" ht="17.100000000000001" customHeight="1">
      <c r="A352" s="51" t="s">
        <v>228</v>
      </c>
      <c r="B352" s="52"/>
      <c r="C352" s="52"/>
      <c r="D352" s="52"/>
      <c r="E352" s="52"/>
      <c r="F352" s="52"/>
      <c r="G352" s="43"/>
    </row>
    <row r="353" spans="1:12" ht="17.100000000000001" customHeight="1">
      <c r="A353" s="51" t="s">
        <v>57</v>
      </c>
      <c r="B353" s="53"/>
      <c r="C353" s="53"/>
      <c r="D353" s="53"/>
      <c r="E353" s="53"/>
      <c r="F353" s="53"/>
      <c r="G353" s="43"/>
      <c r="L353" s="43"/>
    </row>
    <row r="354" spans="1:12" ht="17.100000000000001" customHeight="1">
      <c r="A354" s="54"/>
      <c r="B354" s="55"/>
      <c r="C354" s="54"/>
      <c r="D354" s="56"/>
      <c r="E354" s="54"/>
      <c r="F354" s="54"/>
      <c r="G354" s="43"/>
      <c r="L354" s="43"/>
    </row>
    <row r="355" spans="1:12" ht="17.100000000000001" customHeight="1">
      <c r="A355" s="109" t="s">
        <v>55</v>
      </c>
      <c r="B355" s="110"/>
      <c r="C355" s="110"/>
      <c r="D355" s="111"/>
      <c r="E355" s="112" t="s">
        <v>71</v>
      </c>
      <c r="F355" s="113"/>
      <c r="G355" s="43"/>
      <c r="L355" s="43"/>
    </row>
    <row r="356" spans="1:12" s="65" customFormat="1" ht="17.100000000000001" customHeight="1">
      <c r="A356" s="58" t="s">
        <v>0</v>
      </c>
      <c r="B356" s="114" t="s">
        <v>1</v>
      </c>
      <c r="C356" s="59"/>
      <c r="D356" s="116" t="s">
        <v>56</v>
      </c>
      <c r="E356" s="116"/>
      <c r="F356" s="116"/>
    </row>
    <row r="357" spans="1:12" ht="17.100000000000001" customHeight="1">
      <c r="A357" s="60" t="s">
        <v>70</v>
      </c>
      <c r="B357" s="115"/>
      <c r="C357" s="59" t="s">
        <v>2</v>
      </c>
      <c r="D357" s="61" t="s">
        <v>3</v>
      </c>
      <c r="E357" s="61" t="s">
        <v>4</v>
      </c>
      <c r="F357" s="61" t="s">
        <v>5</v>
      </c>
      <c r="G357" s="43"/>
      <c r="L357" s="43"/>
    </row>
    <row r="358" spans="1:12" s="70" customFormat="1" ht="17.100000000000001" customHeight="1">
      <c r="A358" s="62">
        <v>1</v>
      </c>
      <c r="B358" s="63" t="s">
        <v>21</v>
      </c>
      <c r="C358" s="62"/>
      <c r="D358" s="62">
        <f>SUM(D359:D360)</f>
        <v>2</v>
      </c>
      <c r="E358" s="64"/>
      <c r="F358" s="64">
        <f>SUM(F359:F360)</f>
        <v>0</v>
      </c>
    </row>
    <row r="359" spans="1:12" ht="17.100000000000001" customHeight="1">
      <c r="A359" s="66"/>
      <c r="B359" s="67" t="s">
        <v>6</v>
      </c>
      <c r="C359" s="66" t="s">
        <v>7</v>
      </c>
      <c r="D359" s="66">
        <v>1</v>
      </c>
      <c r="E359" s="68"/>
      <c r="F359" s="68">
        <f>E359*D359</f>
        <v>0</v>
      </c>
      <c r="G359" s="65"/>
      <c r="L359" s="43"/>
    </row>
    <row r="360" spans="1:12" ht="17.100000000000001" customHeight="1">
      <c r="A360" s="66"/>
      <c r="B360" s="69" t="s">
        <v>212</v>
      </c>
      <c r="C360" s="66" t="s">
        <v>7</v>
      </c>
      <c r="D360" s="66">
        <v>1</v>
      </c>
      <c r="E360" s="68"/>
      <c r="F360" s="68">
        <f>E360*D360</f>
        <v>0</v>
      </c>
      <c r="G360" s="43"/>
      <c r="L360" s="43"/>
    </row>
    <row r="361" spans="1:12" ht="17.100000000000001" customHeight="1">
      <c r="A361" s="71">
        <v>2</v>
      </c>
      <c r="B361" s="72" t="s">
        <v>50</v>
      </c>
      <c r="C361" s="62"/>
      <c r="D361" s="62">
        <f>SUM(D362:D364)</f>
        <v>3</v>
      </c>
      <c r="E361" s="64"/>
      <c r="F361" s="64">
        <f>SUM(F362:F364)</f>
        <v>0</v>
      </c>
      <c r="G361" s="43"/>
      <c r="L361" s="43"/>
    </row>
    <row r="362" spans="1:12" ht="17.100000000000001" customHeight="1">
      <c r="A362" s="66"/>
      <c r="B362" s="69" t="s">
        <v>14</v>
      </c>
      <c r="C362" s="66" t="s">
        <v>8</v>
      </c>
      <c r="D362" s="73">
        <v>2</v>
      </c>
      <c r="E362" s="68"/>
      <c r="F362" s="68">
        <f>E362*D362</f>
        <v>0</v>
      </c>
      <c r="L362" s="43"/>
    </row>
    <row r="363" spans="1:12" ht="17.100000000000001" customHeight="1">
      <c r="A363" s="66"/>
      <c r="B363" s="69" t="s">
        <v>17</v>
      </c>
      <c r="C363" s="66" t="s">
        <v>8</v>
      </c>
      <c r="D363" s="73">
        <v>0</v>
      </c>
      <c r="E363" s="68"/>
      <c r="F363" s="68">
        <f>E363*D363</f>
        <v>0</v>
      </c>
      <c r="G363" s="65"/>
      <c r="L363" s="43"/>
    </row>
    <row r="364" spans="1:12" ht="17.100000000000001" customHeight="1">
      <c r="A364" s="66"/>
      <c r="B364" s="69" t="s">
        <v>18</v>
      </c>
      <c r="C364" s="66" t="s">
        <v>8</v>
      </c>
      <c r="D364" s="73">
        <v>1</v>
      </c>
      <c r="E364" s="68"/>
      <c r="F364" s="68">
        <f t="shared" ref="F364" si="38">E364*D364</f>
        <v>0</v>
      </c>
      <c r="L364" s="43"/>
    </row>
    <row r="365" spans="1:12" ht="17.100000000000001" customHeight="1">
      <c r="A365" s="71">
        <v>3</v>
      </c>
      <c r="B365" s="72" t="s">
        <v>49</v>
      </c>
      <c r="C365" s="62"/>
      <c r="D365" s="62">
        <f>SUM(D366:D377)</f>
        <v>19</v>
      </c>
      <c r="E365" s="64"/>
      <c r="F365" s="64">
        <f>SUM(F366:F377)</f>
        <v>0</v>
      </c>
      <c r="L365" s="43"/>
    </row>
    <row r="366" spans="1:12" ht="17.100000000000001" customHeight="1">
      <c r="A366" s="76" t="s">
        <v>22</v>
      </c>
      <c r="B366" s="77" t="s">
        <v>23</v>
      </c>
      <c r="C366" s="78" t="s">
        <v>8</v>
      </c>
      <c r="D366" s="73">
        <v>1</v>
      </c>
      <c r="E366" s="68"/>
      <c r="F366" s="68">
        <f t="shared" ref="F366:F377" si="39">E366*D366</f>
        <v>0</v>
      </c>
      <c r="L366" s="43"/>
    </row>
    <row r="367" spans="1:12" ht="17.100000000000001" customHeight="1">
      <c r="A367" s="76" t="s">
        <v>24</v>
      </c>
      <c r="B367" s="77" t="s">
        <v>25</v>
      </c>
      <c r="C367" s="78" t="s">
        <v>8</v>
      </c>
      <c r="D367" s="73">
        <v>1</v>
      </c>
      <c r="E367" s="68"/>
      <c r="F367" s="68">
        <f t="shared" si="39"/>
        <v>0</v>
      </c>
      <c r="L367" s="43"/>
    </row>
    <row r="368" spans="1:12" ht="17.100000000000001" customHeight="1">
      <c r="A368" s="76" t="s">
        <v>26</v>
      </c>
      <c r="B368" s="77" t="s">
        <v>27</v>
      </c>
      <c r="C368" s="78" t="s">
        <v>8</v>
      </c>
      <c r="D368" s="73">
        <v>0</v>
      </c>
      <c r="E368" s="68"/>
      <c r="F368" s="68">
        <f t="shared" si="39"/>
        <v>0</v>
      </c>
      <c r="L368" s="43"/>
    </row>
    <row r="369" spans="1:12" ht="17.100000000000001" customHeight="1">
      <c r="A369" s="76" t="s">
        <v>28</v>
      </c>
      <c r="B369" s="77" t="s">
        <v>29</v>
      </c>
      <c r="C369" s="78" t="s">
        <v>8</v>
      </c>
      <c r="D369" s="73">
        <v>0</v>
      </c>
      <c r="E369" s="68"/>
      <c r="F369" s="68">
        <f t="shared" si="39"/>
        <v>0</v>
      </c>
      <c r="L369" s="43"/>
    </row>
    <row r="370" spans="1:12" ht="17.100000000000001" customHeight="1">
      <c r="A370" s="76" t="s">
        <v>30</v>
      </c>
      <c r="B370" s="77" t="s">
        <v>31</v>
      </c>
      <c r="C370" s="78" t="s">
        <v>8</v>
      </c>
      <c r="D370" s="73">
        <v>5</v>
      </c>
      <c r="E370" s="68"/>
      <c r="F370" s="68">
        <f t="shared" si="39"/>
        <v>0</v>
      </c>
      <c r="L370" s="43"/>
    </row>
    <row r="371" spans="1:12" ht="17.100000000000001" customHeight="1">
      <c r="A371" s="76" t="s">
        <v>32</v>
      </c>
      <c r="B371" s="77" t="s">
        <v>33</v>
      </c>
      <c r="C371" s="78" t="s">
        <v>8</v>
      </c>
      <c r="D371" s="73">
        <v>5</v>
      </c>
      <c r="E371" s="68"/>
      <c r="F371" s="68">
        <f t="shared" si="39"/>
        <v>0</v>
      </c>
      <c r="L371" s="43"/>
    </row>
    <row r="372" spans="1:12" ht="17.100000000000001" customHeight="1">
      <c r="A372" s="76" t="s">
        <v>34</v>
      </c>
      <c r="B372" s="77" t="s">
        <v>35</v>
      </c>
      <c r="C372" s="78" t="s">
        <v>8</v>
      </c>
      <c r="D372" s="73">
        <v>0</v>
      </c>
      <c r="E372" s="68"/>
      <c r="F372" s="68">
        <f t="shared" si="39"/>
        <v>0</v>
      </c>
      <c r="L372" s="43"/>
    </row>
    <row r="373" spans="1:12" ht="17.100000000000001" customHeight="1">
      <c r="A373" s="76" t="s">
        <v>36</v>
      </c>
      <c r="B373" s="77" t="s">
        <v>37</v>
      </c>
      <c r="C373" s="78" t="s">
        <v>8</v>
      </c>
      <c r="D373" s="73">
        <v>0</v>
      </c>
      <c r="E373" s="68"/>
      <c r="F373" s="68">
        <f t="shared" si="39"/>
        <v>0</v>
      </c>
      <c r="L373" s="43"/>
    </row>
    <row r="374" spans="1:12" ht="17.100000000000001" customHeight="1">
      <c r="A374" s="76" t="s">
        <v>38</v>
      </c>
      <c r="B374" s="77" t="s">
        <v>39</v>
      </c>
      <c r="C374" s="78" t="s">
        <v>8</v>
      </c>
      <c r="D374" s="73">
        <v>2</v>
      </c>
      <c r="E374" s="68"/>
      <c r="F374" s="68">
        <f t="shared" si="39"/>
        <v>0</v>
      </c>
      <c r="L374" s="43"/>
    </row>
    <row r="375" spans="1:12" ht="17.100000000000001" customHeight="1">
      <c r="A375" s="76" t="s">
        <v>40</v>
      </c>
      <c r="B375" s="77" t="s">
        <v>41</v>
      </c>
      <c r="C375" s="78" t="s">
        <v>8</v>
      </c>
      <c r="D375" s="73">
        <v>5</v>
      </c>
      <c r="E375" s="68"/>
      <c r="F375" s="68">
        <f t="shared" si="39"/>
        <v>0</v>
      </c>
      <c r="L375" s="43"/>
    </row>
    <row r="376" spans="1:12" ht="17.100000000000001" customHeight="1">
      <c r="A376" s="76" t="s">
        <v>42</v>
      </c>
      <c r="B376" s="77" t="s">
        <v>42</v>
      </c>
      <c r="C376" s="78" t="s">
        <v>8</v>
      </c>
      <c r="D376" s="73">
        <v>0</v>
      </c>
      <c r="E376" s="68"/>
      <c r="F376" s="68">
        <f t="shared" si="39"/>
        <v>0</v>
      </c>
      <c r="G376" s="65"/>
      <c r="L376" s="43"/>
    </row>
    <row r="377" spans="1:12" ht="17.100000000000001" customHeight="1">
      <c r="A377" s="76" t="s">
        <v>52</v>
      </c>
      <c r="B377" s="77" t="s">
        <v>51</v>
      </c>
      <c r="C377" s="78" t="s">
        <v>8</v>
      </c>
      <c r="D377" s="73">
        <v>0</v>
      </c>
      <c r="E377" s="68"/>
      <c r="F377" s="68">
        <f t="shared" si="39"/>
        <v>0</v>
      </c>
      <c r="G377" s="43"/>
      <c r="L377" s="43"/>
    </row>
    <row r="378" spans="1:12" s="79" customFormat="1" ht="17.100000000000001" customHeight="1">
      <c r="A378" s="71">
        <v>4</v>
      </c>
      <c r="B378" s="72" t="s">
        <v>47</v>
      </c>
      <c r="C378" s="62"/>
      <c r="D378" s="62">
        <f>SUM(D379:D379)</f>
        <v>1</v>
      </c>
      <c r="E378" s="64"/>
      <c r="F378" s="64">
        <f>SUM(F379:F379)</f>
        <v>0</v>
      </c>
      <c r="G378" s="65"/>
    </row>
    <row r="379" spans="1:12" ht="17.100000000000001" customHeight="1">
      <c r="A379" s="66"/>
      <c r="B379" s="69" t="s">
        <v>48</v>
      </c>
      <c r="C379" s="66" t="s">
        <v>7</v>
      </c>
      <c r="D379" s="73">
        <v>1</v>
      </c>
      <c r="E379" s="68"/>
      <c r="F379" s="68">
        <f t="shared" ref="F379" si="40">E379*D379</f>
        <v>0</v>
      </c>
      <c r="G379" s="43"/>
      <c r="L379" s="43"/>
    </row>
    <row r="380" spans="1:12" ht="17.100000000000001" customHeight="1">
      <c r="A380" s="71">
        <v>5</v>
      </c>
      <c r="B380" s="72" t="s">
        <v>219</v>
      </c>
      <c r="C380" s="62"/>
      <c r="D380" s="62">
        <f>SUM(D381:D382)</f>
        <v>2</v>
      </c>
      <c r="E380" s="64"/>
      <c r="F380" s="64">
        <f>SUM(F381:F382)</f>
        <v>0</v>
      </c>
      <c r="G380" s="65"/>
      <c r="L380" s="43"/>
    </row>
    <row r="381" spans="1:12" ht="17.100000000000001" customHeight="1">
      <c r="A381" s="66"/>
      <c r="B381" s="69" t="s">
        <v>220</v>
      </c>
      <c r="C381" s="66" t="s">
        <v>7</v>
      </c>
      <c r="D381" s="73">
        <v>1</v>
      </c>
      <c r="E381" s="68"/>
      <c r="F381" s="68">
        <f t="shared" ref="F381:F382" si="41">E381*D381</f>
        <v>0</v>
      </c>
      <c r="G381" s="43"/>
      <c r="L381" s="43"/>
    </row>
    <row r="382" spans="1:12" ht="17.100000000000001" customHeight="1">
      <c r="A382" s="66"/>
      <c r="B382" s="69" t="s">
        <v>221</v>
      </c>
      <c r="C382" s="66" t="s">
        <v>7</v>
      </c>
      <c r="D382" s="73">
        <v>1</v>
      </c>
      <c r="E382" s="68"/>
      <c r="F382" s="68">
        <f t="shared" si="41"/>
        <v>0</v>
      </c>
      <c r="G382" s="43"/>
      <c r="L382" s="43"/>
    </row>
    <row r="383" spans="1:12" ht="17.100000000000001" customHeight="1">
      <c r="A383" s="62">
        <v>6</v>
      </c>
      <c r="B383" s="72" t="s">
        <v>9</v>
      </c>
      <c r="C383" s="62"/>
      <c r="D383" s="62">
        <f>SUM(D384:D388)</f>
        <v>5</v>
      </c>
      <c r="E383" s="64"/>
      <c r="F383" s="64">
        <f>SUM(F384:F388)</f>
        <v>0</v>
      </c>
      <c r="G383" s="43"/>
      <c r="L383" s="43"/>
    </row>
    <row r="384" spans="1:12" ht="17.100000000000001" customHeight="1">
      <c r="A384" s="66"/>
      <c r="B384" s="80" t="s">
        <v>208</v>
      </c>
      <c r="C384" s="66" t="s">
        <v>7</v>
      </c>
      <c r="D384" s="66">
        <v>1</v>
      </c>
      <c r="E384" s="68"/>
      <c r="F384" s="68">
        <f>E384*D384</f>
        <v>0</v>
      </c>
      <c r="L384" s="43"/>
    </row>
    <row r="385" spans="1:15" ht="17.100000000000001" customHeight="1">
      <c r="A385" s="66"/>
      <c r="B385" s="80" t="s">
        <v>209</v>
      </c>
      <c r="C385" s="66" t="s">
        <v>7</v>
      </c>
      <c r="D385" s="66">
        <v>1</v>
      </c>
      <c r="E385" s="68"/>
      <c r="F385" s="68">
        <f t="shared" ref="F385:F386" si="42">E385*D385</f>
        <v>0</v>
      </c>
      <c r="G385" s="43"/>
      <c r="L385" s="43"/>
    </row>
    <row r="386" spans="1:15" ht="17.100000000000001" customHeight="1">
      <c r="A386" s="66"/>
      <c r="B386" s="80" t="s">
        <v>210</v>
      </c>
      <c r="C386" s="66" t="s">
        <v>7</v>
      </c>
      <c r="D386" s="66">
        <v>1</v>
      </c>
      <c r="E386" s="68"/>
      <c r="F386" s="68">
        <f t="shared" si="42"/>
        <v>0</v>
      </c>
      <c r="L386" s="43"/>
    </row>
    <row r="387" spans="1:15" s="79" customFormat="1" ht="17.100000000000001" customHeight="1">
      <c r="A387" s="66"/>
      <c r="B387" s="80" t="s">
        <v>53</v>
      </c>
      <c r="C387" s="66" t="s">
        <v>7</v>
      </c>
      <c r="D387" s="66">
        <v>1</v>
      </c>
      <c r="E387" s="68"/>
      <c r="F387" s="68">
        <f>E387*D387</f>
        <v>0</v>
      </c>
      <c r="G387" s="65"/>
    </row>
    <row r="388" spans="1:15" ht="17.100000000000001" customHeight="1">
      <c r="A388" s="66"/>
      <c r="B388" s="80" t="s">
        <v>10</v>
      </c>
      <c r="C388" s="66" t="s">
        <v>7</v>
      </c>
      <c r="D388" s="66">
        <v>1</v>
      </c>
      <c r="E388" s="68"/>
      <c r="F388" s="68">
        <f>E388*D388</f>
        <v>0</v>
      </c>
      <c r="L388" s="43"/>
    </row>
    <row r="389" spans="1:15" s="65" customFormat="1" ht="17.100000000000001" customHeight="1">
      <c r="A389" s="62">
        <v>7</v>
      </c>
      <c r="B389" s="72" t="s">
        <v>201</v>
      </c>
      <c r="C389" s="62"/>
      <c r="D389" s="62">
        <f>SUM(D390)</f>
        <v>1</v>
      </c>
      <c r="E389" s="64"/>
      <c r="F389" s="64">
        <f>SUM(F390)</f>
        <v>0</v>
      </c>
    </row>
    <row r="390" spans="1:15" ht="17.100000000000001" customHeight="1">
      <c r="A390" s="66"/>
      <c r="B390" s="80" t="s">
        <v>211</v>
      </c>
      <c r="C390" s="66" t="s">
        <v>7</v>
      </c>
      <c r="D390" s="66">
        <v>1</v>
      </c>
      <c r="E390" s="68"/>
      <c r="F390" s="68">
        <f>E390*D390</f>
        <v>0</v>
      </c>
    </row>
    <row r="391" spans="1:15" s="65" customFormat="1" ht="17.100000000000001" customHeight="1">
      <c r="A391" s="59" t="s">
        <v>43</v>
      </c>
      <c r="B391" s="81"/>
      <c r="C391" s="61"/>
      <c r="D391" s="61"/>
      <c r="E391" s="82"/>
      <c r="F391" s="82">
        <f>+F358+F361+F365+F378+F380+F383+F389</f>
        <v>0</v>
      </c>
      <c r="G391" s="88"/>
      <c r="I391" s="89"/>
      <c r="J391" s="90"/>
      <c r="M391" s="91"/>
      <c r="N391" s="92"/>
      <c r="O391" s="89"/>
    </row>
    <row r="392" spans="1:15" s="65" customFormat="1" ht="17.100000000000001" customHeight="1">
      <c r="A392" s="75"/>
      <c r="B392" s="75"/>
      <c r="C392" s="75"/>
      <c r="D392" s="84"/>
      <c r="E392" s="75"/>
      <c r="F392" s="75"/>
      <c r="G392" s="88"/>
      <c r="I392" s="89"/>
      <c r="J392" s="90"/>
      <c r="M392" s="91"/>
      <c r="N392" s="92"/>
      <c r="O392" s="89"/>
    </row>
    <row r="393" spans="1:15" s="65" customFormat="1" ht="17.100000000000001" customHeight="1">
      <c r="A393" s="85" t="s">
        <v>44</v>
      </c>
      <c r="B393" s="86"/>
      <c r="C393" s="85"/>
      <c r="D393" s="87"/>
      <c r="E393" s="85"/>
      <c r="F393" s="85"/>
      <c r="G393" s="88"/>
      <c r="I393" s="89"/>
      <c r="J393" s="90"/>
      <c r="M393" s="91"/>
      <c r="N393" s="92"/>
      <c r="O393" s="89"/>
    </row>
    <row r="394" spans="1:15" s="65" customFormat="1" ht="17.100000000000001" customHeight="1">
      <c r="B394" s="86"/>
      <c r="C394" s="85"/>
      <c r="D394" s="87"/>
      <c r="E394" s="85"/>
      <c r="F394" s="85"/>
      <c r="G394" s="88"/>
      <c r="I394" s="89"/>
      <c r="J394" s="90"/>
      <c r="M394" s="91"/>
      <c r="N394" s="92"/>
      <c r="O394" s="89"/>
    </row>
    <row r="395" spans="1:15" s="65" customFormat="1" ht="17.100000000000001" customHeight="1">
      <c r="A395" s="85" t="s">
        <v>45</v>
      </c>
      <c r="B395" s="86"/>
      <c r="C395" s="85"/>
      <c r="D395" s="87"/>
      <c r="E395" s="85"/>
      <c r="F395" s="85"/>
      <c r="G395" s="88"/>
      <c r="I395" s="89"/>
      <c r="J395" s="90"/>
      <c r="M395" s="91"/>
      <c r="N395" s="92"/>
      <c r="O395" s="89"/>
    </row>
    <row r="396" spans="1:15" ht="17.100000000000001" customHeight="1">
      <c r="A396" s="65"/>
      <c r="B396" s="93"/>
      <c r="C396" s="85"/>
      <c r="D396" s="87"/>
      <c r="E396" s="85"/>
      <c r="F396" s="85"/>
    </row>
    <row r="397" spans="1:15" ht="17.100000000000001" customHeight="1">
      <c r="A397" s="85" t="s">
        <v>46</v>
      </c>
      <c r="B397" s="93"/>
      <c r="C397" s="85"/>
      <c r="D397" s="87"/>
      <c r="E397" s="85"/>
      <c r="F397" s="85"/>
    </row>
    <row r="399" spans="1:15" ht="17.100000000000001" customHeight="1">
      <c r="G399" s="46"/>
      <c r="J399" s="47"/>
      <c r="L399" s="48"/>
      <c r="M399" s="49"/>
      <c r="N399" s="50"/>
    </row>
    <row r="400" spans="1:15" ht="17.100000000000001" customHeight="1">
      <c r="G400" s="52"/>
      <c r="H400" s="52"/>
      <c r="I400" s="52"/>
      <c r="J400" s="52"/>
      <c r="K400" s="52"/>
      <c r="L400" s="52"/>
      <c r="M400" s="52"/>
      <c r="N400" s="52"/>
      <c r="O400" s="52"/>
    </row>
    <row r="401" spans="1:15" s="42" customFormat="1" ht="17.100000000000001" customHeight="1">
      <c r="A401" s="41" t="s">
        <v>20</v>
      </c>
      <c r="C401" s="43"/>
      <c r="D401" s="44"/>
      <c r="E401" s="43"/>
      <c r="F401" s="45"/>
      <c r="G401" s="53"/>
      <c r="H401" s="53"/>
      <c r="I401" s="53"/>
      <c r="J401" s="53"/>
      <c r="K401" s="53"/>
      <c r="L401" s="53"/>
      <c r="M401" s="53"/>
      <c r="N401" s="53"/>
      <c r="O401" s="53"/>
    </row>
    <row r="402" spans="1:15" ht="17.100000000000001" customHeight="1">
      <c r="A402" s="51" t="s">
        <v>294</v>
      </c>
      <c r="B402" s="52"/>
      <c r="C402" s="52"/>
      <c r="D402" s="52"/>
      <c r="E402" s="52"/>
      <c r="F402" s="52"/>
      <c r="G402" s="43"/>
    </row>
    <row r="403" spans="1:15" ht="17.100000000000001" customHeight="1">
      <c r="A403" s="51" t="s">
        <v>57</v>
      </c>
      <c r="B403" s="53"/>
      <c r="C403" s="53"/>
      <c r="D403" s="53"/>
      <c r="E403" s="53"/>
      <c r="F403" s="53"/>
      <c r="G403" s="43"/>
      <c r="L403" s="43"/>
    </row>
    <row r="404" spans="1:15" ht="17.100000000000001" customHeight="1">
      <c r="A404" s="54"/>
      <c r="B404" s="55"/>
      <c r="C404" s="54"/>
      <c r="D404" s="56"/>
      <c r="E404" s="54"/>
      <c r="F404" s="54"/>
      <c r="G404" s="43"/>
      <c r="L404" s="43"/>
    </row>
    <row r="405" spans="1:15" ht="17.100000000000001" customHeight="1">
      <c r="A405" s="109" t="s">
        <v>55</v>
      </c>
      <c r="B405" s="110"/>
      <c r="C405" s="110"/>
      <c r="D405" s="111"/>
      <c r="E405" s="112" t="s">
        <v>281</v>
      </c>
      <c r="F405" s="113"/>
      <c r="G405" s="43"/>
      <c r="L405" s="43"/>
    </row>
    <row r="406" spans="1:15" s="65" customFormat="1" ht="17.100000000000001" customHeight="1">
      <c r="A406" s="58" t="s">
        <v>0</v>
      </c>
      <c r="B406" s="114" t="s">
        <v>1</v>
      </c>
      <c r="C406" s="59"/>
      <c r="D406" s="116" t="s">
        <v>56</v>
      </c>
      <c r="E406" s="116"/>
      <c r="F406" s="116"/>
    </row>
    <row r="407" spans="1:15" ht="17.100000000000001" customHeight="1">
      <c r="A407" s="60" t="s">
        <v>286</v>
      </c>
      <c r="B407" s="115"/>
      <c r="C407" s="59" t="s">
        <v>2</v>
      </c>
      <c r="D407" s="61" t="s">
        <v>3</v>
      </c>
      <c r="E407" s="61" t="s">
        <v>4</v>
      </c>
      <c r="F407" s="61" t="s">
        <v>5</v>
      </c>
      <c r="G407" s="43"/>
      <c r="L407" s="43"/>
    </row>
    <row r="408" spans="1:15" s="70" customFormat="1" ht="17.100000000000001" customHeight="1">
      <c r="A408" s="62">
        <v>1</v>
      </c>
      <c r="B408" s="63" t="s">
        <v>21</v>
      </c>
      <c r="C408" s="62"/>
      <c r="D408" s="62">
        <f>SUM(D409:D410)</f>
        <v>2</v>
      </c>
      <c r="E408" s="64"/>
      <c r="F408" s="64">
        <f>SUM(F409:F410)</f>
        <v>0</v>
      </c>
    </row>
    <row r="409" spans="1:15" ht="17.100000000000001" customHeight="1">
      <c r="A409" s="66"/>
      <c r="B409" s="67" t="s">
        <v>6</v>
      </c>
      <c r="C409" s="66" t="s">
        <v>7</v>
      </c>
      <c r="D409" s="66">
        <v>1</v>
      </c>
      <c r="E409" s="68"/>
      <c r="F409" s="68">
        <f>E409*D409</f>
        <v>0</v>
      </c>
      <c r="G409" s="65"/>
      <c r="L409" s="43"/>
    </row>
    <row r="410" spans="1:15" ht="17.100000000000001" customHeight="1">
      <c r="A410" s="66"/>
      <c r="B410" s="69" t="s">
        <v>212</v>
      </c>
      <c r="C410" s="66" t="s">
        <v>7</v>
      </c>
      <c r="D410" s="66">
        <v>1</v>
      </c>
      <c r="E410" s="68"/>
      <c r="F410" s="68">
        <f>E410*D410</f>
        <v>0</v>
      </c>
      <c r="G410" s="43"/>
      <c r="L410" s="43"/>
    </row>
    <row r="411" spans="1:15" ht="17.100000000000001" customHeight="1">
      <c r="A411" s="71">
        <v>2</v>
      </c>
      <c r="B411" s="72" t="s">
        <v>50</v>
      </c>
      <c r="C411" s="62"/>
      <c r="D411" s="62">
        <f>SUM(D412:D414)</f>
        <v>4</v>
      </c>
      <c r="E411" s="64"/>
      <c r="F411" s="64">
        <f>SUM(F412:F414)</f>
        <v>0</v>
      </c>
      <c r="G411" s="43"/>
      <c r="L411" s="43"/>
    </row>
    <row r="412" spans="1:15" ht="17.100000000000001" customHeight="1">
      <c r="A412" s="66"/>
      <c r="B412" s="69" t="s">
        <v>14</v>
      </c>
      <c r="C412" s="66" t="s">
        <v>8</v>
      </c>
      <c r="D412" s="73">
        <v>2</v>
      </c>
      <c r="E412" s="68"/>
      <c r="F412" s="68">
        <f>E412*D412</f>
        <v>0</v>
      </c>
      <c r="L412" s="43"/>
    </row>
    <row r="413" spans="1:15" ht="17.100000000000001" customHeight="1">
      <c r="A413" s="66"/>
      <c r="B413" s="69" t="s">
        <v>17</v>
      </c>
      <c r="C413" s="66" t="s">
        <v>8</v>
      </c>
      <c r="D413" s="73">
        <v>1</v>
      </c>
      <c r="E413" s="68"/>
      <c r="F413" s="68">
        <f>E413*D413</f>
        <v>0</v>
      </c>
      <c r="G413" s="65"/>
      <c r="L413" s="43"/>
    </row>
    <row r="414" spans="1:15" ht="17.100000000000001" customHeight="1">
      <c r="A414" s="66"/>
      <c r="B414" s="69" t="s">
        <v>18</v>
      </c>
      <c r="C414" s="66" t="s">
        <v>8</v>
      </c>
      <c r="D414" s="73">
        <v>1</v>
      </c>
      <c r="E414" s="68"/>
      <c r="F414" s="68">
        <f t="shared" ref="F414" si="43">E414*D414</f>
        <v>0</v>
      </c>
      <c r="L414" s="43"/>
    </row>
    <row r="415" spans="1:15" ht="17.100000000000001" customHeight="1">
      <c r="A415" s="71">
        <v>3</v>
      </c>
      <c r="B415" s="72" t="s">
        <v>49</v>
      </c>
      <c r="C415" s="62"/>
      <c r="D415" s="62">
        <f>SUM(D416:D427)</f>
        <v>18</v>
      </c>
      <c r="E415" s="64"/>
      <c r="F415" s="64">
        <f>SUM(F416:F427)</f>
        <v>0</v>
      </c>
      <c r="L415" s="43"/>
    </row>
    <row r="416" spans="1:15" ht="17.100000000000001" customHeight="1">
      <c r="A416" s="76" t="s">
        <v>22</v>
      </c>
      <c r="B416" s="77" t="s">
        <v>23</v>
      </c>
      <c r="C416" s="78" t="s">
        <v>8</v>
      </c>
      <c r="D416" s="73">
        <v>0</v>
      </c>
      <c r="E416" s="68"/>
      <c r="F416" s="68">
        <f t="shared" ref="F416:F427" si="44">E416*D416</f>
        <v>0</v>
      </c>
      <c r="L416" s="43"/>
    </row>
    <row r="417" spans="1:12" ht="17.100000000000001" customHeight="1">
      <c r="A417" s="76" t="s">
        <v>24</v>
      </c>
      <c r="B417" s="77" t="s">
        <v>25</v>
      </c>
      <c r="C417" s="78" t="s">
        <v>8</v>
      </c>
      <c r="D417" s="73">
        <v>0</v>
      </c>
      <c r="E417" s="68"/>
      <c r="F417" s="68">
        <f t="shared" si="44"/>
        <v>0</v>
      </c>
      <c r="L417" s="43"/>
    </row>
    <row r="418" spans="1:12" ht="17.100000000000001" customHeight="1">
      <c r="A418" s="76" t="s">
        <v>26</v>
      </c>
      <c r="B418" s="77" t="s">
        <v>27</v>
      </c>
      <c r="C418" s="78" t="s">
        <v>8</v>
      </c>
      <c r="D418" s="73">
        <v>0</v>
      </c>
      <c r="E418" s="68"/>
      <c r="F418" s="68">
        <f t="shared" si="44"/>
        <v>0</v>
      </c>
      <c r="L418" s="43"/>
    </row>
    <row r="419" spans="1:12" ht="17.100000000000001" customHeight="1">
      <c r="A419" s="76" t="s">
        <v>28</v>
      </c>
      <c r="B419" s="77" t="s">
        <v>29</v>
      </c>
      <c r="C419" s="78" t="s">
        <v>8</v>
      </c>
      <c r="D419" s="73">
        <v>0</v>
      </c>
      <c r="E419" s="68"/>
      <c r="F419" s="68">
        <f t="shared" si="44"/>
        <v>0</v>
      </c>
      <c r="L419" s="43"/>
    </row>
    <row r="420" spans="1:12" ht="17.100000000000001" customHeight="1">
      <c r="A420" s="76" t="s">
        <v>30</v>
      </c>
      <c r="B420" s="77" t="s">
        <v>31</v>
      </c>
      <c r="C420" s="78" t="s">
        <v>8</v>
      </c>
      <c r="D420" s="73">
        <v>5</v>
      </c>
      <c r="E420" s="68"/>
      <c r="F420" s="68">
        <f t="shared" si="44"/>
        <v>0</v>
      </c>
      <c r="L420" s="43"/>
    </row>
    <row r="421" spans="1:12" ht="17.100000000000001" customHeight="1">
      <c r="A421" s="76" t="s">
        <v>32</v>
      </c>
      <c r="B421" s="77" t="s">
        <v>33</v>
      </c>
      <c r="C421" s="78" t="s">
        <v>8</v>
      </c>
      <c r="D421" s="73">
        <v>5</v>
      </c>
      <c r="E421" s="68"/>
      <c r="F421" s="68">
        <f t="shared" si="44"/>
        <v>0</v>
      </c>
      <c r="L421" s="43"/>
    </row>
    <row r="422" spans="1:12" ht="17.100000000000001" customHeight="1">
      <c r="A422" s="76" t="s">
        <v>34</v>
      </c>
      <c r="B422" s="77" t="s">
        <v>35</v>
      </c>
      <c r="C422" s="78" t="s">
        <v>8</v>
      </c>
      <c r="D422" s="73">
        <v>0</v>
      </c>
      <c r="E422" s="68"/>
      <c r="F422" s="68">
        <f t="shared" si="44"/>
        <v>0</v>
      </c>
      <c r="L422" s="43"/>
    </row>
    <row r="423" spans="1:12" ht="17.100000000000001" customHeight="1">
      <c r="A423" s="76" t="s">
        <v>36</v>
      </c>
      <c r="B423" s="77" t="s">
        <v>37</v>
      </c>
      <c r="C423" s="78" t="s">
        <v>8</v>
      </c>
      <c r="D423" s="73">
        <v>0</v>
      </c>
      <c r="E423" s="68"/>
      <c r="F423" s="68">
        <f t="shared" si="44"/>
        <v>0</v>
      </c>
      <c r="L423" s="43"/>
    </row>
    <row r="424" spans="1:12" ht="17.100000000000001" customHeight="1">
      <c r="A424" s="76" t="s">
        <v>38</v>
      </c>
      <c r="B424" s="77" t="s">
        <v>39</v>
      </c>
      <c r="C424" s="78" t="s">
        <v>8</v>
      </c>
      <c r="D424" s="73">
        <v>3</v>
      </c>
      <c r="E424" s="68"/>
      <c r="F424" s="68">
        <f t="shared" si="44"/>
        <v>0</v>
      </c>
      <c r="L424" s="43"/>
    </row>
    <row r="425" spans="1:12" ht="17.100000000000001" customHeight="1">
      <c r="A425" s="76" t="s">
        <v>40</v>
      </c>
      <c r="B425" s="77" t="s">
        <v>41</v>
      </c>
      <c r="C425" s="78" t="s">
        <v>8</v>
      </c>
      <c r="D425" s="73">
        <v>5</v>
      </c>
      <c r="E425" s="68"/>
      <c r="F425" s="68">
        <f t="shared" si="44"/>
        <v>0</v>
      </c>
      <c r="L425" s="43"/>
    </row>
    <row r="426" spans="1:12" ht="17.100000000000001" customHeight="1">
      <c r="A426" s="76" t="s">
        <v>42</v>
      </c>
      <c r="B426" s="77" t="s">
        <v>42</v>
      </c>
      <c r="C426" s="78" t="s">
        <v>8</v>
      </c>
      <c r="D426" s="73">
        <v>0</v>
      </c>
      <c r="E426" s="68"/>
      <c r="F426" s="68">
        <f t="shared" si="44"/>
        <v>0</v>
      </c>
      <c r="G426" s="65"/>
      <c r="L426" s="43"/>
    </row>
    <row r="427" spans="1:12" ht="17.100000000000001" customHeight="1">
      <c r="A427" s="76" t="s">
        <v>52</v>
      </c>
      <c r="B427" s="77" t="s">
        <v>51</v>
      </c>
      <c r="C427" s="78" t="s">
        <v>8</v>
      </c>
      <c r="D427" s="73">
        <v>0</v>
      </c>
      <c r="E427" s="68"/>
      <c r="F427" s="68">
        <f t="shared" si="44"/>
        <v>0</v>
      </c>
      <c r="G427" s="43"/>
      <c r="L427" s="43"/>
    </row>
    <row r="428" spans="1:12" s="79" customFormat="1" ht="17.100000000000001" customHeight="1">
      <c r="A428" s="71">
        <v>4</v>
      </c>
      <c r="B428" s="72" t="s">
        <v>47</v>
      </c>
      <c r="C428" s="62"/>
      <c r="D428" s="62">
        <f>SUM(D429:D429)</f>
        <v>1</v>
      </c>
      <c r="E428" s="64"/>
      <c r="F428" s="64">
        <f>SUM(F429:F429)</f>
        <v>0</v>
      </c>
      <c r="G428" s="65"/>
    </row>
    <row r="429" spans="1:12" ht="17.100000000000001" customHeight="1">
      <c r="A429" s="66"/>
      <c r="B429" s="69" t="s">
        <v>48</v>
      </c>
      <c r="C429" s="66" t="s">
        <v>7</v>
      </c>
      <c r="D429" s="73">
        <v>1</v>
      </c>
      <c r="E429" s="68"/>
      <c r="F429" s="68">
        <f t="shared" ref="F429" si="45">E429*D429</f>
        <v>0</v>
      </c>
      <c r="G429" s="43"/>
      <c r="L429" s="43"/>
    </row>
    <row r="430" spans="1:12" ht="17.100000000000001" customHeight="1">
      <c r="A430" s="71">
        <v>5</v>
      </c>
      <c r="B430" s="72" t="s">
        <v>219</v>
      </c>
      <c r="C430" s="62"/>
      <c r="D430" s="62">
        <f>SUM(D431:D432)</f>
        <v>2</v>
      </c>
      <c r="E430" s="64"/>
      <c r="F430" s="64">
        <f>SUM(F431:F432)</f>
        <v>0</v>
      </c>
      <c r="G430" s="65"/>
      <c r="L430" s="43"/>
    </row>
    <row r="431" spans="1:12" ht="17.100000000000001" customHeight="1">
      <c r="A431" s="66"/>
      <c r="B431" s="69" t="s">
        <v>220</v>
      </c>
      <c r="C431" s="66" t="s">
        <v>7</v>
      </c>
      <c r="D431" s="73">
        <v>1</v>
      </c>
      <c r="E431" s="68"/>
      <c r="F431" s="68">
        <f t="shared" ref="F431:F432" si="46">E431*D431</f>
        <v>0</v>
      </c>
      <c r="G431" s="43"/>
      <c r="L431" s="43"/>
    </row>
    <row r="432" spans="1:12" ht="17.100000000000001" customHeight="1">
      <c r="A432" s="66"/>
      <c r="B432" s="69" t="s">
        <v>221</v>
      </c>
      <c r="C432" s="66" t="s">
        <v>7</v>
      </c>
      <c r="D432" s="73">
        <v>1</v>
      </c>
      <c r="E432" s="68"/>
      <c r="F432" s="68">
        <f t="shared" si="46"/>
        <v>0</v>
      </c>
      <c r="G432" s="43"/>
      <c r="L432" s="43"/>
    </row>
    <row r="433" spans="1:15" ht="17.100000000000001" customHeight="1">
      <c r="A433" s="62">
        <v>6</v>
      </c>
      <c r="B433" s="72" t="s">
        <v>9</v>
      </c>
      <c r="C433" s="62"/>
      <c r="D433" s="62">
        <f>SUM(D434:D438)</f>
        <v>5</v>
      </c>
      <c r="E433" s="64"/>
      <c r="F433" s="64">
        <f>SUM(F434:F438)</f>
        <v>0</v>
      </c>
      <c r="G433" s="43"/>
      <c r="L433" s="43"/>
    </row>
    <row r="434" spans="1:15" ht="17.100000000000001" customHeight="1">
      <c r="A434" s="66"/>
      <c r="B434" s="80" t="s">
        <v>208</v>
      </c>
      <c r="C434" s="66" t="s">
        <v>7</v>
      </c>
      <c r="D434" s="66">
        <v>1</v>
      </c>
      <c r="E434" s="68"/>
      <c r="F434" s="68">
        <f>E434*D434</f>
        <v>0</v>
      </c>
      <c r="L434" s="43"/>
    </row>
    <row r="435" spans="1:15" ht="17.100000000000001" customHeight="1">
      <c r="A435" s="66"/>
      <c r="B435" s="80" t="s">
        <v>209</v>
      </c>
      <c r="C435" s="66" t="s">
        <v>7</v>
      </c>
      <c r="D435" s="66">
        <v>1</v>
      </c>
      <c r="E435" s="68"/>
      <c r="F435" s="68">
        <f t="shared" ref="F435:F436" si="47">E435*D435</f>
        <v>0</v>
      </c>
      <c r="G435" s="43"/>
      <c r="L435" s="43"/>
    </row>
    <row r="436" spans="1:15" ht="17.100000000000001" customHeight="1">
      <c r="A436" s="66"/>
      <c r="B436" s="80" t="s">
        <v>210</v>
      </c>
      <c r="C436" s="66" t="s">
        <v>7</v>
      </c>
      <c r="D436" s="66">
        <v>1</v>
      </c>
      <c r="E436" s="68"/>
      <c r="F436" s="68">
        <f t="shared" si="47"/>
        <v>0</v>
      </c>
      <c r="L436" s="43"/>
    </row>
    <row r="437" spans="1:15" s="79" customFormat="1" ht="17.100000000000001" customHeight="1">
      <c r="A437" s="66"/>
      <c r="B437" s="80" t="s">
        <v>53</v>
      </c>
      <c r="C437" s="66" t="s">
        <v>7</v>
      </c>
      <c r="D437" s="66">
        <v>1</v>
      </c>
      <c r="E437" s="68"/>
      <c r="F437" s="68">
        <f>E437*D437</f>
        <v>0</v>
      </c>
      <c r="G437" s="65"/>
    </row>
    <row r="438" spans="1:15" ht="17.100000000000001" customHeight="1">
      <c r="A438" s="66"/>
      <c r="B438" s="80" t="s">
        <v>10</v>
      </c>
      <c r="C438" s="66" t="s">
        <v>7</v>
      </c>
      <c r="D438" s="66">
        <v>1</v>
      </c>
      <c r="E438" s="68"/>
      <c r="F438" s="68">
        <f>E438*D438</f>
        <v>0</v>
      </c>
      <c r="L438" s="43"/>
    </row>
    <row r="439" spans="1:15" s="65" customFormat="1" ht="17.100000000000001" customHeight="1">
      <c r="A439" s="62">
        <v>7</v>
      </c>
      <c r="B439" s="72" t="s">
        <v>201</v>
      </c>
      <c r="C439" s="62"/>
      <c r="D439" s="62">
        <f>SUM(D440)</f>
        <v>1</v>
      </c>
      <c r="E439" s="64"/>
      <c r="F439" s="64">
        <f>SUM(F440)</f>
        <v>0</v>
      </c>
    </row>
    <row r="440" spans="1:15" ht="17.100000000000001" customHeight="1">
      <c r="A440" s="66"/>
      <c r="B440" s="80" t="s">
        <v>211</v>
      </c>
      <c r="C440" s="66" t="s">
        <v>7</v>
      </c>
      <c r="D440" s="66">
        <v>1</v>
      </c>
      <c r="E440" s="68"/>
      <c r="F440" s="68">
        <f>E440*D440</f>
        <v>0</v>
      </c>
    </row>
    <row r="441" spans="1:15" s="65" customFormat="1" ht="17.100000000000001" customHeight="1">
      <c r="A441" s="59" t="s">
        <v>43</v>
      </c>
      <c r="B441" s="81"/>
      <c r="C441" s="61"/>
      <c r="D441" s="61"/>
      <c r="E441" s="82"/>
      <c r="F441" s="82">
        <f>+F408+F411+F415+F428+F430+F433+F439</f>
        <v>0</v>
      </c>
      <c r="G441" s="88"/>
      <c r="I441" s="89"/>
      <c r="J441" s="90"/>
      <c r="M441" s="91"/>
      <c r="N441" s="92"/>
      <c r="O441" s="89"/>
    </row>
    <row r="442" spans="1:15" s="65" customFormat="1" ht="17.100000000000001" customHeight="1">
      <c r="A442" s="75"/>
      <c r="B442" s="75"/>
      <c r="C442" s="75"/>
      <c r="D442" s="84"/>
      <c r="E442" s="75"/>
      <c r="F442" s="75"/>
      <c r="G442" s="88"/>
      <c r="I442" s="89"/>
      <c r="J442" s="90"/>
      <c r="M442" s="91"/>
      <c r="N442" s="92"/>
      <c r="O442" s="89"/>
    </row>
    <row r="443" spans="1:15" s="65" customFormat="1" ht="17.100000000000001" customHeight="1">
      <c r="A443" s="85" t="s">
        <v>44</v>
      </c>
      <c r="B443" s="86"/>
      <c r="C443" s="85"/>
      <c r="D443" s="87"/>
      <c r="E443" s="85"/>
      <c r="F443" s="85"/>
      <c r="G443" s="88"/>
      <c r="I443" s="89"/>
      <c r="J443" s="90"/>
      <c r="M443" s="91"/>
      <c r="N443" s="92"/>
      <c r="O443" s="89"/>
    </row>
    <row r="444" spans="1:15" s="65" customFormat="1" ht="17.100000000000001" customHeight="1">
      <c r="B444" s="86"/>
      <c r="C444" s="85"/>
      <c r="D444" s="87"/>
      <c r="E444" s="85"/>
      <c r="F444" s="85"/>
      <c r="G444" s="88"/>
      <c r="I444" s="89"/>
      <c r="J444" s="90"/>
      <c r="M444" s="91"/>
      <c r="N444" s="92"/>
      <c r="O444" s="89"/>
    </row>
    <row r="445" spans="1:15" s="65" customFormat="1" ht="17.100000000000001" customHeight="1">
      <c r="A445" s="85" t="s">
        <v>45</v>
      </c>
      <c r="B445" s="86"/>
      <c r="C445" s="85"/>
      <c r="D445" s="87"/>
      <c r="E445" s="85"/>
      <c r="F445" s="85"/>
      <c r="G445" s="88"/>
      <c r="I445" s="89"/>
      <c r="J445" s="90"/>
      <c r="M445" s="91"/>
      <c r="N445" s="92"/>
      <c r="O445" s="89"/>
    </row>
    <row r="446" spans="1:15" s="65" customFormat="1" ht="17.100000000000001" customHeight="1">
      <c r="B446" s="93"/>
      <c r="C446" s="85"/>
      <c r="D446" s="87"/>
      <c r="E446" s="85"/>
      <c r="F446" s="85"/>
      <c r="G446" s="88"/>
      <c r="I446" s="89"/>
      <c r="J446" s="90"/>
      <c r="M446" s="91"/>
      <c r="N446" s="92"/>
      <c r="O446" s="89"/>
    </row>
    <row r="447" spans="1:15" s="65" customFormat="1" ht="17.100000000000001" customHeight="1">
      <c r="A447" s="85" t="s">
        <v>46</v>
      </c>
      <c r="B447" s="93"/>
      <c r="C447" s="85"/>
      <c r="D447" s="87"/>
      <c r="E447" s="85"/>
      <c r="F447" s="85"/>
      <c r="G447" s="88"/>
      <c r="I447" s="89"/>
      <c r="J447" s="90"/>
      <c r="M447" s="91"/>
      <c r="N447" s="92"/>
      <c r="O447" s="89"/>
    </row>
    <row r="448" spans="1:15" ht="17.100000000000001" customHeight="1">
      <c r="A448" s="85"/>
      <c r="B448" s="85"/>
      <c r="C448" s="85"/>
      <c r="D448" s="87"/>
      <c r="E448" s="85"/>
      <c r="F448" s="85"/>
    </row>
    <row r="449" spans="1:15" ht="17.100000000000001" customHeight="1">
      <c r="A449" s="85"/>
      <c r="B449" s="85"/>
      <c r="C449" s="85"/>
      <c r="D449" s="87"/>
      <c r="E449" s="85"/>
      <c r="F449" s="85"/>
      <c r="G449" s="46"/>
      <c r="J449" s="47"/>
      <c r="L449" s="48"/>
      <c r="M449" s="49"/>
      <c r="N449" s="50"/>
    </row>
    <row r="450" spans="1:15" ht="17.100000000000001" customHeight="1">
      <c r="G450" s="52"/>
      <c r="H450" s="52"/>
      <c r="I450" s="52"/>
      <c r="J450" s="52"/>
      <c r="K450" s="52"/>
      <c r="L450" s="52"/>
      <c r="M450" s="52"/>
      <c r="N450" s="52"/>
      <c r="O450" s="52"/>
    </row>
    <row r="451" spans="1:15" s="42" customFormat="1" ht="17.100000000000001" customHeight="1">
      <c r="A451" s="41" t="s">
        <v>20</v>
      </c>
      <c r="C451" s="43"/>
      <c r="D451" s="44"/>
      <c r="E451" s="43"/>
      <c r="F451" s="45"/>
      <c r="G451" s="53"/>
      <c r="H451" s="53"/>
      <c r="I451" s="53"/>
      <c r="J451" s="53"/>
      <c r="K451" s="53"/>
      <c r="L451" s="53"/>
      <c r="M451" s="53"/>
      <c r="N451" s="53"/>
      <c r="O451" s="53"/>
    </row>
    <row r="452" spans="1:15" ht="17.100000000000001" customHeight="1">
      <c r="A452" s="51" t="s">
        <v>229</v>
      </c>
      <c r="B452" s="52"/>
      <c r="C452" s="52"/>
      <c r="D452" s="52"/>
      <c r="E452" s="52"/>
      <c r="F452" s="52"/>
      <c r="G452" s="43"/>
    </row>
    <row r="453" spans="1:15" ht="17.100000000000001" customHeight="1">
      <c r="A453" s="51" t="s">
        <v>57</v>
      </c>
      <c r="B453" s="53"/>
      <c r="C453" s="53"/>
      <c r="D453" s="53"/>
      <c r="E453" s="53"/>
      <c r="F453" s="53"/>
      <c r="G453" s="43"/>
      <c r="L453" s="43"/>
    </row>
    <row r="454" spans="1:15" ht="17.100000000000001" customHeight="1">
      <c r="A454" s="54"/>
      <c r="B454" s="55"/>
      <c r="C454" s="54"/>
      <c r="D454" s="56"/>
      <c r="E454" s="54"/>
      <c r="F454" s="54"/>
      <c r="G454" s="43"/>
      <c r="L454" s="43"/>
    </row>
    <row r="455" spans="1:15" ht="17.100000000000001" customHeight="1">
      <c r="A455" s="109" t="s">
        <v>55</v>
      </c>
      <c r="B455" s="110"/>
      <c r="C455" s="110"/>
      <c r="D455" s="111"/>
      <c r="E455" s="112" t="s">
        <v>73</v>
      </c>
      <c r="F455" s="113"/>
      <c r="G455" s="43"/>
      <c r="L455" s="43"/>
    </row>
    <row r="456" spans="1:15" s="65" customFormat="1" ht="17.100000000000001" customHeight="1">
      <c r="A456" s="58" t="s">
        <v>0</v>
      </c>
      <c r="B456" s="114" t="s">
        <v>1</v>
      </c>
      <c r="C456" s="59"/>
      <c r="D456" s="116" t="s">
        <v>56</v>
      </c>
      <c r="E456" s="116"/>
      <c r="F456" s="116"/>
    </row>
    <row r="457" spans="1:15" ht="17.100000000000001" customHeight="1">
      <c r="A457" s="60" t="s">
        <v>72</v>
      </c>
      <c r="B457" s="115"/>
      <c r="C457" s="59" t="s">
        <v>2</v>
      </c>
      <c r="D457" s="61" t="s">
        <v>3</v>
      </c>
      <c r="E457" s="61" t="s">
        <v>4</v>
      </c>
      <c r="F457" s="61" t="s">
        <v>5</v>
      </c>
      <c r="G457" s="43"/>
      <c r="L457" s="43"/>
    </row>
    <row r="458" spans="1:15" s="70" customFormat="1" ht="17.100000000000001" customHeight="1">
      <c r="A458" s="62">
        <v>1</v>
      </c>
      <c r="B458" s="63" t="s">
        <v>21</v>
      </c>
      <c r="C458" s="62"/>
      <c r="D458" s="62">
        <f>SUM(D459:D460)</f>
        <v>2</v>
      </c>
      <c r="E458" s="64"/>
      <c r="F458" s="64">
        <f>SUM(F459:F460)</f>
        <v>0</v>
      </c>
    </row>
    <row r="459" spans="1:15" ht="17.100000000000001" customHeight="1">
      <c r="A459" s="66"/>
      <c r="B459" s="67" t="s">
        <v>6</v>
      </c>
      <c r="C459" s="66" t="s">
        <v>7</v>
      </c>
      <c r="D459" s="66">
        <v>1</v>
      </c>
      <c r="E459" s="68"/>
      <c r="F459" s="68">
        <f>E459*D459</f>
        <v>0</v>
      </c>
      <c r="G459" s="65"/>
      <c r="L459" s="43"/>
    </row>
    <row r="460" spans="1:15" ht="17.100000000000001" customHeight="1">
      <c r="A460" s="66"/>
      <c r="B460" s="69" t="s">
        <v>212</v>
      </c>
      <c r="C460" s="66" t="s">
        <v>7</v>
      </c>
      <c r="D460" s="66">
        <v>1</v>
      </c>
      <c r="E460" s="68"/>
      <c r="F460" s="68">
        <f>E460*D460</f>
        <v>0</v>
      </c>
      <c r="G460" s="43"/>
      <c r="L460" s="43"/>
    </row>
    <row r="461" spans="1:15" ht="17.100000000000001" customHeight="1">
      <c r="A461" s="71">
        <v>2</v>
      </c>
      <c r="B461" s="72" t="s">
        <v>50</v>
      </c>
      <c r="C461" s="62"/>
      <c r="D461" s="62">
        <f>SUM(D462:D464)</f>
        <v>4</v>
      </c>
      <c r="E461" s="64"/>
      <c r="F461" s="64">
        <f>SUM(F462:F464)</f>
        <v>0</v>
      </c>
      <c r="G461" s="43"/>
      <c r="L461" s="43"/>
    </row>
    <row r="462" spans="1:15" ht="17.100000000000001" customHeight="1">
      <c r="A462" s="66"/>
      <c r="B462" s="69" t="s">
        <v>14</v>
      </c>
      <c r="C462" s="66" t="s">
        <v>8</v>
      </c>
      <c r="D462" s="73">
        <v>2</v>
      </c>
      <c r="E462" s="68"/>
      <c r="F462" s="68">
        <f>E462*D462</f>
        <v>0</v>
      </c>
      <c r="L462" s="43"/>
    </row>
    <row r="463" spans="1:15" ht="17.100000000000001" customHeight="1">
      <c r="A463" s="66"/>
      <c r="B463" s="69" t="s">
        <v>17</v>
      </c>
      <c r="C463" s="66" t="s">
        <v>8</v>
      </c>
      <c r="D463" s="73">
        <v>1</v>
      </c>
      <c r="E463" s="68"/>
      <c r="F463" s="68">
        <f>E463*D463</f>
        <v>0</v>
      </c>
      <c r="G463" s="65"/>
      <c r="L463" s="43"/>
    </row>
    <row r="464" spans="1:15" ht="17.100000000000001" customHeight="1">
      <c r="A464" s="66"/>
      <c r="B464" s="69" t="s">
        <v>18</v>
      </c>
      <c r="C464" s="66" t="s">
        <v>8</v>
      </c>
      <c r="D464" s="73">
        <v>1</v>
      </c>
      <c r="E464" s="68"/>
      <c r="F464" s="68">
        <f t="shared" ref="F464" si="48">E464*D464</f>
        <v>0</v>
      </c>
      <c r="L464" s="43"/>
    </row>
    <row r="465" spans="1:12" ht="17.100000000000001" customHeight="1">
      <c r="A465" s="71">
        <v>3</v>
      </c>
      <c r="B465" s="72" t="s">
        <v>49</v>
      </c>
      <c r="C465" s="62"/>
      <c r="D465" s="62">
        <f>SUM(D466:D477)</f>
        <v>18</v>
      </c>
      <c r="E465" s="64"/>
      <c r="F465" s="64">
        <f>SUM(F466:F477)</f>
        <v>0</v>
      </c>
      <c r="L465" s="43"/>
    </row>
    <row r="466" spans="1:12" ht="17.100000000000001" customHeight="1">
      <c r="A466" s="76" t="s">
        <v>22</v>
      </c>
      <c r="B466" s="77" t="s">
        <v>23</v>
      </c>
      <c r="C466" s="78" t="s">
        <v>8</v>
      </c>
      <c r="D466" s="73">
        <v>0</v>
      </c>
      <c r="E466" s="68"/>
      <c r="F466" s="68">
        <f t="shared" ref="F466:F477" si="49">E466*D466</f>
        <v>0</v>
      </c>
      <c r="L466" s="43"/>
    </row>
    <row r="467" spans="1:12" ht="17.100000000000001" customHeight="1">
      <c r="A467" s="76" t="s">
        <v>24</v>
      </c>
      <c r="B467" s="77" t="s">
        <v>25</v>
      </c>
      <c r="C467" s="78" t="s">
        <v>8</v>
      </c>
      <c r="D467" s="73">
        <v>0</v>
      </c>
      <c r="E467" s="68"/>
      <c r="F467" s="68">
        <f t="shared" si="49"/>
        <v>0</v>
      </c>
      <c r="L467" s="43"/>
    </row>
    <row r="468" spans="1:12" ht="17.100000000000001" customHeight="1">
      <c r="A468" s="76" t="s">
        <v>26</v>
      </c>
      <c r="B468" s="77" t="s">
        <v>27</v>
      </c>
      <c r="C468" s="78" t="s">
        <v>8</v>
      </c>
      <c r="D468" s="73">
        <v>0</v>
      </c>
      <c r="E468" s="68"/>
      <c r="F468" s="68">
        <f t="shared" si="49"/>
        <v>0</v>
      </c>
      <c r="L468" s="43"/>
    </row>
    <row r="469" spans="1:12" ht="17.100000000000001" customHeight="1">
      <c r="A469" s="76" t="s">
        <v>28</v>
      </c>
      <c r="B469" s="77" t="s">
        <v>29</v>
      </c>
      <c r="C469" s="78" t="s">
        <v>8</v>
      </c>
      <c r="D469" s="73">
        <v>0</v>
      </c>
      <c r="E469" s="68"/>
      <c r="F469" s="68">
        <f t="shared" si="49"/>
        <v>0</v>
      </c>
      <c r="L469" s="43"/>
    </row>
    <row r="470" spans="1:12" ht="17.100000000000001" customHeight="1">
      <c r="A470" s="76" t="s">
        <v>30</v>
      </c>
      <c r="B470" s="77" t="s">
        <v>31</v>
      </c>
      <c r="C470" s="78" t="s">
        <v>8</v>
      </c>
      <c r="D470" s="73">
        <v>5</v>
      </c>
      <c r="E470" s="68"/>
      <c r="F470" s="68">
        <f t="shared" si="49"/>
        <v>0</v>
      </c>
      <c r="L470" s="43"/>
    </row>
    <row r="471" spans="1:12" ht="17.100000000000001" customHeight="1">
      <c r="A471" s="76" t="s">
        <v>32</v>
      </c>
      <c r="B471" s="77" t="s">
        <v>33</v>
      </c>
      <c r="C471" s="78" t="s">
        <v>8</v>
      </c>
      <c r="D471" s="73">
        <v>5</v>
      </c>
      <c r="E471" s="68"/>
      <c r="F471" s="68">
        <f t="shared" si="49"/>
        <v>0</v>
      </c>
      <c r="L471" s="43"/>
    </row>
    <row r="472" spans="1:12" ht="17.100000000000001" customHeight="1">
      <c r="A472" s="76" t="s">
        <v>34</v>
      </c>
      <c r="B472" s="77" t="s">
        <v>35</v>
      </c>
      <c r="C472" s="78" t="s">
        <v>8</v>
      </c>
      <c r="D472" s="73">
        <v>0</v>
      </c>
      <c r="E472" s="68"/>
      <c r="F472" s="68">
        <f t="shared" si="49"/>
        <v>0</v>
      </c>
      <c r="L472" s="43"/>
    </row>
    <row r="473" spans="1:12" ht="17.100000000000001" customHeight="1">
      <c r="A473" s="76" t="s">
        <v>36</v>
      </c>
      <c r="B473" s="77" t="s">
        <v>37</v>
      </c>
      <c r="C473" s="78" t="s">
        <v>8</v>
      </c>
      <c r="D473" s="73">
        <v>0</v>
      </c>
      <c r="E473" s="68"/>
      <c r="F473" s="68">
        <f t="shared" si="49"/>
        <v>0</v>
      </c>
      <c r="L473" s="43"/>
    </row>
    <row r="474" spans="1:12" ht="17.100000000000001" customHeight="1">
      <c r="A474" s="76" t="s">
        <v>38</v>
      </c>
      <c r="B474" s="77" t="s">
        <v>39</v>
      </c>
      <c r="C474" s="78" t="s">
        <v>8</v>
      </c>
      <c r="D474" s="73">
        <v>3</v>
      </c>
      <c r="E474" s="68"/>
      <c r="F474" s="68">
        <f t="shared" si="49"/>
        <v>0</v>
      </c>
      <c r="L474" s="43"/>
    </row>
    <row r="475" spans="1:12" ht="17.100000000000001" customHeight="1">
      <c r="A475" s="76" t="s">
        <v>40</v>
      </c>
      <c r="B475" s="77" t="s">
        <v>41</v>
      </c>
      <c r="C475" s="78" t="s">
        <v>8</v>
      </c>
      <c r="D475" s="73">
        <v>5</v>
      </c>
      <c r="E475" s="68"/>
      <c r="F475" s="68">
        <f t="shared" si="49"/>
        <v>0</v>
      </c>
      <c r="L475" s="43"/>
    </row>
    <row r="476" spans="1:12" ht="17.100000000000001" customHeight="1">
      <c r="A476" s="76" t="s">
        <v>42</v>
      </c>
      <c r="B476" s="77" t="s">
        <v>42</v>
      </c>
      <c r="C476" s="78" t="s">
        <v>8</v>
      </c>
      <c r="D476" s="73">
        <v>0</v>
      </c>
      <c r="E476" s="68"/>
      <c r="F476" s="68">
        <f t="shared" si="49"/>
        <v>0</v>
      </c>
      <c r="G476" s="65"/>
      <c r="L476" s="43"/>
    </row>
    <row r="477" spans="1:12" ht="17.100000000000001" customHeight="1">
      <c r="A477" s="76" t="s">
        <v>52</v>
      </c>
      <c r="B477" s="77" t="s">
        <v>51</v>
      </c>
      <c r="C477" s="78" t="s">
        <v>8</v>
      </c>
      <c r="D477" s="73">
        <v>0</v>
      </c>
      <c r="E477" s="68"/>
      <c r="F477" s="68">
        <f t="shared" si="49"/>
        <v>0</v>
      </c>
      <c r="G477" s="43"/>
      <c r="L477" s="43"/>
    </row>
    <row r="478" spans="1:12" s="79" customFormat="1" ht="17.100000000000001" customHeight="1">
      <c r="A478" s="71">
        <v>4</v>
      </c>
      <c r="B478" s="72" t="s">
        <v>47</v>
      </c>
      <c r="C478" s="62"/>
      <c r="D478" s="62">
        <f>SUM(D479:D479)</f>
        <v>1</v>
      </c>
      <c r="E478" s="64"/>
      <c r="F478" s="64">
        <f>SUM(F479:F479)</f>
        <v>0</v>
      </c>
      <c r="G478" s="65"/>
    </row>
    <row r="479" spans="1:12" ht="17.100000000000001" customHeight="1">
      <c r="A479" s="66"/>
      <c r="B479" s="69" t="s">
        <v>48</v>
      </c>
      <c r="C479" s="66" t="s">
        <v>7</v>
      </c>
      <c r="D479" s="73">
        <v>1</v>
      </c>
      <c r="E479" s="68"/>
      <c r="F479" s="68">
        <f t="shared" ref="F479" si="50">E479*D479</f>
        <v>0</v>
      </c>
      <c r="G479" s="43"/>
      <c r="L479" s="43"/>
    </row>
    <row r="480" spans="1:12" ht="17.100000000000001" customHeight="1">
      <c r="A480" s="71">
        <v>5</v>
      </c>
      <c r="B480" s="72" t="s">
        <v>219</v>
      </c>
      <c r="C480" s="62"/>
      <c r="D480" s="62">
        <f>SUM(D481:D482)</f>
        <v>2</v>
      </c>
      <c r="E480" s="64"/>
      <c r="F480" s="64">
        <f>SUM(F481:F482)</f>
        <v>0</v>
      </c>
      <c r="G480" s="65"/>
      <c r="L480" s="43"/>
    </row>
    <row r="481" spans="1:15" ht="17.100000000000001" customHeight="1">
      <c r="A481" s="66"/>
      <c r="B481" s="69" t="s">
        <v>220</v>
      </c>
      <c r="C481" s="66" t="s">
        <v>7</v>
      </c>
      <c r="D481" s="73">
        <v>1</v>
      </c>
      <c r="E481" s="68"/>
      <c r="F481" s="68">
        <f t="shared" ref="F481:F482" si="51">E481*D481</f>
        <v>0</v>
      </c>
      <c r="G481" s="43"/>
      <c r="L481" s="43"/>
    </row>
    <row r="482" spans="1:15" ht="17.100000000000001" customHeight="1">
      <c r="A482" s="66"/>
      <c r="B482" s="69" t="s">
        <v>221</v>
      </c>
      <c r="C482" s="66" t="s">
        <v>7</v>
      </c>
      <c r="D482" s="73">
        <v>1</v>
      </c>
      <c r="E482" s="68"/>
      <c r="F482" s="68">
        <f t="shared" si="51"/>
        <v>0</v>
      </c>
      <c r="G482" s="43"/>
      <c r="L482" s="43"/>
    </row>
    <row r="483" spans="1:15" ht="17.100000000000001" customHeight="1">
      <c r="A483" s="62">
        <v>6</v>
      </c>
      <c r="B483" s="72" t="s">
        <v>9</v>
      </c>
      <c r="C483" s="62"/>
      <c r="D483" s="62">
        <f>SUM(D484:D488)</f>
        <v>5</v>
      </c>
      <c r="E483" s="64"/>
      <c r="F483" s="64">
        <f>SUM(F484:F488)</f>
        <v>0</v>
      </c>
      <c r="G483" s="43"/>
      <c r="L483" s="43"/>
    </row>
    <row r="484" spans="1:15" ht="17.100000000000001" customHeight="1">
      <c r="A484" s="66"/>
      <c r="B484" s="80" t="s">
        <v>208</v>
      </c>
      <c r="C484" s="66" t="s">
        <v>7</v>
      </c>
      <c r="D484" s="66">
        <v>1</v>
      </c>
      <c r="E484" s="68"/>
      <c r="F484" s="68">
        <f>E484*D484</f>
        <v>0</v>
      </c>
      <c r="L484" s="43"/>
    </row>
    <row r="485" spans="1:15" ht="17.100000000000001" customHeight="1">
      <c r="A485" s="66"/>
      <c r="B485" s="80" t="s">
        <v>209</v>
      </c>
      <c r="C485" s="66" t="s">
        <v>7</v>
      </c>
      <c r="D485" s="66">
        <v>1</v>
      </c>
      <c r="E485" s="68"/>
      <c r="F485" s="68">
        <f t="shared" ref="F485:F486" si="52">E485*D485</f>
        <v>0</v>
      </c>
      <c r="G485" s="43"/>
      <c r="L485" s="43"/>
    </row>
    <row r="486" spans="1:15" ht="17.100000000000001" customHeight="1">
      <c r="A486" s="66"/>
      <c r="B486" s="80" t="s">
        <v>210</v>
      </c>
      <c r="C486" s="66" t="s">
        <v>7</v>
      </c>
      <c r="D486" s="66">
        <v>1</v>
      </c>
      <c r="E486" s="68"/>
      <c r="F486" s="68">
        <f t="shared" si="52"/>
        <v>0</v>
      </c>
      <c r="L486" s="43"/>
    </row>
    <row r="487" spans="1:15" s="79" customFormat="1" ht="17.100000000000001" customHeight="1">
      <c r="A487" s="66"/>
      <c r="B487" s="80" t="s">
        <v>53</v>
      </c>
      <c r="C487" s="66" t="s">
        <v>7</v>
      </c>
      <c r="D487" s="66">
        <v>1</v>
      </c>
      <c r="E487" s="68"/>
      <c r="F487" s="68">
        <f>E487*D487</f>
        <v>0</v>
      </c>
      <c r="G487" s="65"/>
    </row>
    <row r="488" spans="1:15" ht="17.100000000000001" customHeight="1">
      <c r="A488" s="66"/>
      <c r="B488" s="80" t="s">
        <v>10</v>
      </c>
      <c r="C488" s="66" t="s">
        <v>7</v>
      </c>
      <c r="D488" s="66">
        <v>1</v>
      </c>
      <c r="E488" s="68"/>
      <c r="F488" s="68">
        <f>E488*D488</f>
        <v>0</v>
      </c>
      <c r="L488" s="43"/>
    </row>
    <row r="489" spans="1:15" s="65" customFormat="1" ht="17.100000000000001" customHeight="1">
      <c r="A489" s="62">
        <v>7</v>
      </c>
      <c r="B489" s="72" t="s">
        <v>201</v>
      </c>
      <c r="C489" s="62"/>
      <c r="D489" s="62">
        <f>SUM(D490)</f>
        <v>1</v>
      </c>
      <c r="E489" s="64"/>
      <c r="F489" s="64">
        <f>SUM(F490)</f>
        <v>0</v>
      </c>
    </row>
    <row r="490" spans="1:15" ht="17.100000000000001" customHeight="1">
      <c r="A490" s="66"/>
      <c r="B490" s="80" t="s">
        <v>211</v>
      </c>
      <c r="C490" s="66" t="s">
        <v>7</v>
      </c>
      <c r="D490" s="66">
        <v>1</v>
      </c>
      <c r="E490" s="68"/>
      <c r="F490" s="68">
        <f>E490*D490</f>
        <v>0</v>
      </c>
    </row>
    <row r="491" spans="1:15" s="65" customFormat="1" ht="17.100000000000001" customHeight="1">
      <c r="A491" s="59" t="s">
        <v>43</v>
      </c>
      <c r="B491" s="81"/>
      <c r="C491" s="61"/>
      <c r="D491" s="61"/>
      <c r="E491" s="82"/>
      <c r="F491" s="82">
        <f>+F458+F461+F465+F478+F480+F483+F489</f>
        <v>0</v>
      </c>
      <c r="G491" s="88"/>
      <c r="I491" s="89"/>
      <c r="J491" s="90"/>
      <c r="M491" s="91"/>
      <c r="N491" s="92"/>
      <c r="O491" s="89"/>
    </row>
    <row r="492" spans="1:15" s="65" customFormat="1" ht="17.100000000000001" customHeight="1">
      <c r="A492" s="75"/>
      <c r="B492" s="75"/>
      <c r="C492" s="75"/>
      <c r="D492" s="84"/>
      <c r="E492" s="75"/>
      <c r="F492" s="75"/>
      <c r="G492" s="88"/>
      <c r="I492" s="89"/>
      <c r="J492" s="90"/>
      <c r="M492" s="91"/>
      <c r="N492" s="92"/>
      <c r="O492" s="89"/>
    </row>
    <row r="493" spans="1:15" s="65" customFormat="1" ht="17.100000000000001" customHeight="1">
      <c r="A493" s="85" t="s">
        <v>44</v>
      </c>
      <c r="B493" s="86"/>
      <c r="C493" s="85"/>
      <c r="D493" s="87"/>
      <c r="E493" s="85"/>
      <c r="F493" s="85"/>
      <c r="G493" s="88"/>
      <c r="I493" s="89"/>
      <c r="J493" s="90"/>
      <c r="M493" s="91"/>
      <c r="N493" s="92"/>
      <c r="O493" s="89"/>
    </row>
    <row r="494" spans="1:15" s="65" customFormat="1" ht="17.100000000000001" customHeight="1">
      <c r="B494" s="86"/>
      <c r="C494" s="85"/>
      <c r="D494" s="87"/>
      <c r="E494" s="85"/>
      <c r="F494" s="85"/>
      <c r="G494" s="88"/>
      <c r="I494" s="89"/>
      <c r="J494" s="90"/>
      <c r="M494" s="91"/>
      <c r="N494" s="92"/>
      <c r="O494" s="89"/>
    </row>
    <row r="495" spans="1:15" s="65" customFormat="1" ht="17.100000000000001" customHeight="1">
      <c r="A495" s="85" t="s">
        <v>45</v>
      </c>
      <c r="B495" s="86"/>
      <c r="C495" s="85"/>
      <c r="D495" s="87"/>
      <c r="E495" s="85"/>
      <c r="F495" s="85"/>
      <c r="G495" s="88"/>
      <c r="I495" s="89"/>
      <c r="J495" s="90"/>
      <c r="M495" s="91"/>
      <c r="N495" s="92"/>
      <c r="O495" s="89"/>
    </row>
    <row r="496" spans="1:15" ht="17.100000000000001" customHeight="1">
      <c r="A496" s="65"/>
      <c r="B496" s="93"/>
      <c r="C496" s="85"/>
      <c r="D496" s="87"/>
      <c r="E496" s="85"/>
      <c r="F496" s="85"/>
    </row>
    <row r="497" spans="1:15" ht="17.100000000000001" customHeight="1">
      <c r="A497" s="85" t="s">
        <v>46</v>
      </c>
      <c r="B497" s="93"/>
      <c r="C497" s="85"/>
      <c r="D497" s="87"/>
      <c r="E497" s="85"/>
      <c r="F497" s="85"/>
    </row>
    <row r="499" spans="1:15" ht="17.100000000000001" customHeight="1">
      <c r="G499" s="46"/>
      <c r="J499" s="47"/>
      <c r="L499" s="48"/>
      <c r="M499" s="49"/>
      <c r="N499" s="50"/>
    </row>
    <row r="500" spans="1:15" ht="17.100000000000001" customHeight="1">
      <c r="G500" s="52"/>
      <c r="H500" s="52"/>
      <c r="I500" s="52"/>
      <c r="J500" s="52"/>
      <c r="K500" s="52"/>
      <c r="L500" s="52"/>
      <c r="M500" s="52"/>
      <c r="N500" s="52"/>
      <c r="O500" s="52"/>
    </row>
    <row r="501" spans="1:15" s="42" customFormat="1" ht="17.100000000000001" customHeight="1">
      <c r="A501" s="41" t="s">
        <v>20</v>
      </c>
      <c r="C501" s="43"/>
      <c r="D501" s="44"/>
      <c r="E501" s="43"/>
      <c r="F501" s="45"/>
      <c r="G501" s="53"/>
      <c r="H501" s="53"/>
      <c r="I501" s="53"/>
      <c r="J501" s="53"/>
      <c r="K501" s="53"/>
      <c r="L501" s="53"/>
      <c r="M501" s="53"/>
      <c r="N501" s="53"/>
      <c r="O501" s="53"/>
    </row>
    <row r="502" spans="1:15" ht="17.100000000000001" customHeight="1">
      <c r="A502" s="51" t="s">
        <v>230</v>
      </c>
      <c r="B502" s="52"/>
      <c r="C502" s="52"/>
      <c r="D502" s="52"/>
      <c r="E502" s="52"/>
      <c r="F502" s="52"/>
      <c r="G502" s="43"/>
    </row>
    <row r="503" spans="1:15" ht="17.100000000000001" customHeight="1">
      <c r="A503" s="51" t="s">
        <v>57</v>
      </c>
      <c r="B503" s="53"/>
      <c r="C503" s="53"/>
      <c r="D503" s="53"/>
      <c r="E503" s="53"/>
      <c r="F503" s="53"/>
      <c r="G503" s="43"/>
      <c r="L503" s="43"/>
    </row>
    <row r="504" spans="1:15" ht="17.100000000000001" customHeight="1">
      <c r="A504" s="54"/>
      <c r="B504" s="55"/>
      <c r="C504" s="54"/>
      <c r="D504" s="56"/>
      <c r="E504" s="54"/>
      <c r="F504" s="54"/>
      <c r="G504" s="43"/>
      <c r="L504" s="43"/>
    </row>
    <row r="505" spans="1:15" ht="17.100000000000001" customHeight="1">
      <c r="A505" s="109" t="s">
        <v>55</v>
      </c>
      <c r="B505" s="110"/>
      <c r="C505" s="110"/>
      <c r="D505" s="111"/>
      <c r="E505" s="112" t="s">
        <v>75</v>
      </c>
      <c r="F505" s="113"/>
      <c r="G505" s="43"/>
      <c r="L505" s="43"/>
    </row>
    <row r="506" spans="1:15" s="65" customFormat="1" ht="17.100000000000001" customHeight="1">
      <c r="A506" s="58" t="s">
        <v>0</v>
      </c>
      <c r="B506" s="114" t="s">
        <v>1</v>
      </c>
      <c r="C506" s="59"/>
      <c r="D506" s="116" t="s">
        <v>56</v>
      </c>
      <c r="E506" s="116"/>
      <c r="F506" s="116"/>
    </row>
    <row r="507" spans="1:15" ht="17.100000000000001" customHeight="1">
      <c r="A507" s="60" t="s">
        <v>74</v>
      </c>
      <c r="B507" s="115"/>
      <c r="C507" s="59" t="s">
        <v>2</v>
      </c>
      <c r="D507" s="61" t="s">
        <v>3</v>
      </c>
      <c r="E507" s="61" t="s">
        <v>4</v>
      </c>
      <c r="F507" s="61" t="s">
        <v>5</v>
      </c>
      <c r="G507" s="43"/>
      <c r="L507" s="43"/>
    </row>
    <row r="508" spans="1:15" s="70" customFormat="1" ht="17.100000000000001" customHeight="1">
      <c r="A508" s="62">
        <v>1</v>
      </c>
      <c r="B508" s="63" t="s">
        <v>21</v>
      </c>
      <c r="C508" s="62"/>
      <c r="D508" s="62">
        <f>SUM(D509:D510)</f>
        <v>2</v>
      </c>
      <c r="E508" s="64"/>
      <c r="F508" s="64">
        <f>SUM(F509:F510)</f>
        <v>0</v>
      </c>
    </row>
    <row r="509" spans="1:15" ht="17.100000000000001" customHeight="1">
      <c r="A509" s="66"/>
      <c r="B509" s="67" t="s">
        <v>6</v>
      </c>
      <c r="C509" s="66" t="s">
        <v>7</v>
      </c>
      <c r="D509" s="66">
        <v>1</v>
      </c>
      <c r="E509" s="68"/>
      <c r="F509" s="68">
        <f>E509*D509</f>
        <v>0</v>
      </c>
      <c r="G509" s="65"/>
      <c r="L509" s="43"/>
    </row>
    <row r="510" spans="1:15" ht="17.100000000000001" customHeight="1">
      <c r="A510" s="66"/>
      <c r="B510" s="69" t="s">
        <v>212</v>
      </c>
      <c r="C510" s="66" t="s">
        <v>7</v>
      </c>
      <c r="D510" s="66">
        <v>1</v>
      </c>
      <c r="E510" s="68"/>
      <c r="F510" s="68">
        <f>E510*D510</f>
        <v>0</v>
      </c>
      <c r="G510" s="43"/>
      <c r="L510" s="43"/>
    </row>
    <row r="511" spans="1:15" ht="17.100000000000001" customHeight="1">
      <c r="A511" s="71">
        <v>2</v>
      </c>
      <c r="B511" s="72" t="s">
        <v>50</v>
      </c>
      <c r="C511" s="62"/>
      <c r="D511" s="62">
        <f>SUM(D512:D514)</f>
        <v>3</v>
      </c>
      <c r="E511" s="64"/>
      <c r="F511" s="64">
        <f>SUM(F512:F514)</f>
        <v>0</v>
      </c>
      <c r="G511" s="43"/>
      <c r="L511" s="43"/>
    </row>
    <row r="512" spans="1:15" ht="17.100000000000001" customHeight="1">
      <c r="A512" s="66"/>
      <c r="B512" s="69" t="s">
        <v>14</v>
      </c>
      <c r="C512" s="66" t="s">
        <v>8</v>
      </c>
      <c r="D512" s="73">
        <v>1</v>
      </c>
      <c r="E512" s="68"/>
      <c r="F512" s="68">
        <f>E512*D512</f>
        <v>0</v>
      </c>
      <c r="L512" s="43"/>
    </row>
    <row r="513" spans="1:12" ht="17.100000000000001" customHeight="1">
      <c r="A513" s="66"/>
      <c r="B513" s="69" t="s">
        <v>17</v>
      </c>
      <c r="C513" s="66" t="s">
        <v>8</v>
      </c>
      <c r="D513" s="73">
        <v>1</v>
      </c>
      <c r="E513" s="68"/>
      <c r="F513" s="68">
        <f>E513*D513</f>
        <v>0</v>
      </c>
      <c r="G513" s="65"/>
      <c r="L513" s="43"/>
    </row>
    <row r="514" spans="1:12" ht="17.100000000000001" customHeight="1">
      <c r="A514" s="66"/>
      <c r="B514" s="69" t="s">
        <v>18</v>
      </c>
      <c r="C514" s="66" t="s">
        <v>8</v>
      </c>
      <c r="D514" s="73">
        <v>1</v>
      </c>
      <c r="E514" s="68"/>
      <c r="F514" s="68">
        <f t="shared" ref="F514" si="53">E514*D514</f>
        <v>0</v>
      </c>
      <c r="L514" s="43"/>
    </row>
    <row r="515" spans="1:12" ht="17.100000000000001" customHeight="1">
      <c r="A515" s="71">
        <v>3</v>
      </c>
      <c r="B515" s="72" t="s">
        <v>49</v>
      </c>
      <c r="C515" s="62"/>
      <c r="D515" s="62">
        <f>SUM(D516:D527)</f>
        <v>11</v>
      </c>
      <c r="E515" s="64"/>
      <c r="F515" s="64">
        <f>SUM(F516:F527)</f>
        <v>0</v>
      </c>
      <c r="L515" s="43"/>
    </row>
    <row r="516" spans="1:12" ht="17.100000000000001" customHeight="1">
      <c r="A516" s="76" t="s">
        <v>22</v>
      </c>
      <c r="B516" s="77" t="s">
        <v>23</v>
      </c>
      <c r="C516" s="78" t="s">
        <v>8</v>
      </c>
      <c r="D516" s="73">
        <v>0</v>
      </c>
      <c r="E516" s="68"/>
      <c r="F516" s="68">
        <f t="shared" ref="F516:F527" si="54">E516*D516</f>
        <v>0</v>
      </c>
      <c r="L516" s="43"/>
    </row>
    <row r="517" spans="1:12" ht="17.100000000000001" customHeight="1">
      <c r="A517" s="76" t="s">
        <v>24</v>
      </c>
      <c r="B517" s="77" t="s">
        <v>25</v>
      </c>
      <c r="C517" s="78" t="s">
        <v>8</v>
      </c>
      <c r="D517" s="73">
        <v>0</v>
      </c>
      <c r="E517" s="68"/>
      <c r="F517" s="68">
        <f t="shared" si="54"/>
        <v>0</v>
      </c>
      <c r="L517" s="43"/>
    </row>
    <row r="518" spans="1:12" ht="17.100000000000001" customHeight="1">
      <c r="A518" s="76" t="s">
        <v>26</v>
      </c>
      <c r="B518" s="77" t="s">
        <v>27</v>
      </c>
      <c r="C518" s="78" t="s">
        <v>8</v>
      </c>
      <c r="D518" s="73">
        <v>0</v>
      </c>
      <c r="E518" s="68"/>
      <c r="F518" s="68">
        <f t="shared" si="54"/>
        <v>0</v>
      </c>
      <c r="L518" s="43"/>
    </row>
    <row r="519" spans="1:12" ht="17.100000000000001" customHeight="1">
      <c r="A519" s="76" t="s">
        <v>28</v>
      </c>
      <c r="B519" s="77" t="s">
        <v>29</v>
      </c>
      <c r="C519" s="78" t="s">
        <v>8</v>
      </c>
      <c r="D519" s="73">
        <v>0</v>
      </c>
      <c r="E519" s="68"/>
      <c r="F519" s="68">
        <f t="shared" si="54"/>
        <v>0</v>
      </c>
      <c r="L519" s="43"/>
    </row>
    <row r="520" spans="1:12" ht="17.100000000000001" customHeight="1">
      <c r="A520" s="76" t="s">
        <v>30</v>
      </c>
      <c r="B520" s="77" t="s">
        <v>31</v>
      </c>
      <c r="C520" s="78" t="s">
        <v>8</v>
      </c>
      <c r="D520" s="73">
        <v>3</v>
      </c>
      <c r="E520" s="68"/>
      <c r="F520" s="68">
        <f t="shared" si="54"/>
        <v>0</v>
      </c>
      <c r="L520" s="43"/>
    </row>
    <row r="521" spans="1:12" ht="17.100000000000001" customHeight="1">
      <c r="A521" s="76" t="s">
        <v>32</v>
      </c>
      <c r="B521" s="77" t="s">
        <v>33</v>
      </c>
      <c r="C521" s="78" t="s">
        <v>8</v>
      </c>
      <c r="D521" s="73">
        <v>3</v>
      </c>
      <c r="E521" s="68"/>
      <c r="F521" s="68">
        <f t="shared" si="54"/>
        <v>0</v>
      </c>
      <c r="L521" s="43"/>
    </row>
    <row r="522" spans="1:12" ht="17.100000000000001" customHeight="1">
      <c r="A522" s="76" t="s">
        <v>34</v>
      </c>
      <c r="B522" s="77" t="s">
        <v>35</v>
      </c>
      <c r="C522" s="78" t="s">
        <v>8</v>
      </c>
      <c r="D522" s="73">
        <v>0</v>
      </c>
      <c r="E522" s="68"/>
      <c r="F522" s="68">
        <f t="shared" si="54"/>
        <v>0</v>
      </c>
      <c r="L522" s="43"/>
    </row>
    <row r="523" spans="1:12" ht="17.100000000000001" customHeight="1">
      <c r="A523" s="76" t="s">
        <v>36</v>
      </c>
      <c r="B523" s="77" t="s">
        <v>37</v>
      </c>
      <c r="C523" s="78" t="s">
        <v>8</v>
      </c>
      <c r="D523" s="73">
        <v>0</v>
      </c>
      <c r="E523" s="68"/>
      <c r="F523" s="68">
        <f t="shared" si="54"/>
        <v>0</v>
      </c>
      <c r="L523" s="43"/>
    </row>
    <row r="524" spans="1:12" ht="17.100000000000001" customHeight="1">
      <c r="A524" s="76" t="s">
        <v>38</v>
      </c>
      <c r="B524" s="77" t="s">
        <v>39</v>
      </c>
      <c r="C524" s="78" t="s">
        <v>8</v>
      </c>
      <c r="D524" s="73">
        <v>2</v>
      </c>
      <c r="E524" s="68"/>
      <c r="F524" s="68">
        <f t="shared" si="54"/>
        <v>0</v>
      </c>
      <c r="L524" s="43"/>
    </row>
    <row r="525" spans="1:12" ht="17.100000000000001" customHeight="1">
      <c r="A525" s="76" t="s">
        <v>40</v>
      </c>
      <c r="B525" s="77" t="s">
        <v>41</v>
      </c>
      <c r="C525" s="78" t="s">
        <v>8</v>
      </c>
      <c r="D525" s="73">
        <v>3</v>
      </c>
      <c r="E525" s="68"/>
      <c r="F525" s="68">
        <f t="shared" si="54"/>
        <v>0</v>
      </c>
      <c r="L525" s="43"/>
    </row>
    <row r="526" spans="1:12" ht="17.100000000000001" customHeight="1">
      <c r="A526" s="76" t="s">
        <v>42</v>
      </c>
      <c r="B526" s="77" t="s">
        <v>42</v>
      </c>
      <c r="C526" s="78" t="s">
        <v>8</v>
      </c>
      <c r="D526" s="73">
        <v>0</v>
      </c>
      <c r="E526" s="68"/>
      <c r="F526" s="68">
        <f t="shared" si="54"/>
        <v>0</v>
      </c>
      <c r="G526" s="65"/>
      <c r="L526" s="43"/>
    </row>
    <row r="527" spans="1:12" ht="17.100000000000001" customHeight="1">
      <c r="A527" s="76" t="s">
        <v>52</v>
      </c>
      <c r="B527" s="77" t="s">
        <v>51</v>
      </c>
      <c r="C527" s="78" t="s">
        <v>8</v>
      </c>
      <c r="D527" s="73">
        <v>0</v>
      </c>
      <c r="E527" s="68"/>
      <c r="F527" s="68">
        <f t="shared" si="54"/>
        <v>0</v>
      </c>
      <c r="G527" s="43"/>
      <c r="L527" s="43"/>
    </row>
    <row r="528" spans="1:12" s="79" customFormat="1" ht="17.100000000000001" customHeight="1">
      <c r="A528" s="71">
        <v>4</v>
      </c>
      <c r="B528" s="72" t="s">
        <v>47</v>
      </c>
      <c r="C528" s="62"/>
      <c r="D528" s="62">
        <f>SUM(D529:D529)</f>
        <v>1</v>
      </c>
      <c r="E528" s="64"/>
      <c r="F528" s="64">
        <f>SUM(F529:F529)</f>
        <v>0</v>
      </c>
      <c r="G528" s="65"/>
    </row>
    <row r="529" spans="1:15" ht="17.100000000000001" customHeight="1">
      <c r="A529" s="66"/>
      <c r="B529" s="69" t="s">
        <v>48</v>
      </c>
      <c r="C529" s="66" t="s">
        <v>7</v>
      </c>
      <c r="D529" s="73">
        <v>1</v>
      </c>
      <c r="E529" s="68"/>
      <c r="F529" s="68">
        <f t="shared" ref="F529" si="55">E529*D529</f>
        <v>0</v>
      </c>
      <c r="G529" s="43"/>
      <c r="L529" s="43"/>
    </row>
    <row r="530" spans="1:15" ht="17.100000000000001" customHeight="1">
      <c r="A530" s="71">
        <v>5</v>
      </c>
      <c r="B530" s="72" t="s">
        <v>219</v>
      </c>
      <c r="C530" s="62"/>
      <c r="D530" s="62">
        <f>SUM(D531:D532)</f>
        <v>2</v>
      </c>
      <c r="E530" s="64"/>
      <c r="F530" s="64">
        <f>SUM(F531:F532)</f>
        <v>0</v>
      </c>
      <c r="G530" s="65"/>
      <c r="L530" s="43"/>
    </row>
    <row r="531" spans="1:15" ht="17.100000000000001" customHeight="1">
      <c r="A531" s="66"/>
      <c r="B531" s="69" t="s">
        <v>220</v>
      </c>
      <c r="C531" s="66" t="s">
        <v>7</v>
      </c>
      <c r="D531" s="73">
        <v>1</v>
      </c>
      <c r="E531" s="68"/>
      <c r="F531" s="68">
        <f t="shared" ref="F531:F532" si="56">E531*D531</f>
        <v>0</v>
      </c>
      <c r="G531" s="43"/>
      <c r="L531" s="43"/>
    </row>
    <row r="532" spans="1:15" ht="17.100000000000001" customHeight="1">
      <c r="A532" s="66"/>
      <c r="B532" s="69" t="s">
        <v>221</v>
      </c>
      <c r="C532" s="66" t="s">
        <v>7</v>
      </c>
      <c r="D532" s="73">
        <v>1</v>
      </c>
      <c r="E532" s="68"/>
      <c r="F532" s="68">
        <f t="shared" si="56"/>
        <v>0</v>
      </c>
      <c r="G532" s="43"/>
      <c r="L532" s="43"/>
    </row>
    <row r="533" spans="1:15" ht="17.100000000000001" customHeight="1">
      <c r="A533" s="62">
        <v>6</v>
      </c>
      <c r="B533" s="72" t="s">
        <v>9</v>
      </c>
      <c r="C533" s="62"/>
      <c r="D533" s="62">
        <f>SUM(D534:D538)</f>
        <v>5</v>
      </c>
      <c r="E533" s="64"/>
      <c r="F533" s="64">
        <f>SUM(F534:F538)</f>
        <v>0</v>
      </c>
      <c r="G533" s="43"/>
      <c r="L533" s="43"/>
    </row>
    <row r="534" spans="1:15" ht="17.100000000000001" customHeight="1">
      <c r="A534" s="66"/>
      <c r="B534" s="80" t="s">
        <v>208</v>
      </c>
      <c r="C534" s="66" t="s">
        <v>7</v>
      </c>
      <c r="D534" s="66">
        <v>1</v>
      </c>
      <c r="E534" s="68"/>
      <c r="F534" s="68">
        <f>E534*D534</f>
        <v>0</v>
      </c>
      <c r="L534" s="43"/>
    </row>
    <row r="535" spans="1:15" ht="17.100000000000001" customHeight="1">
      <c r="A535" s="66"/>
      <c r="B535" s="80" t="s">
        <v>209</v>
      </c>
      <c r="C535" s="66" t="s">
        <v>7</v>
      </c>
      <c r="D535" s="66">
        <v>1</v>
      </c>
      <c r="E535" s="68"/>
      <c r="F535" s="68">
        <f t="shared" ref="F535:F536" si="57">E535*D535</f>
        <v>0</v>
      </c>
      <c r="G535" s="43"/>
      <c r="L535" s="43"/>
    </row>
    <row r="536" spans="1:15" ht="17.100000000000001" customHeight="1">
      <c r="A536" s="66"/>
      <c r="B536" s="80" t="s">
        <v>210</v>
      </c>
      <c r="C536" s="66" t="s">
        <v>7</v>
      </c>
      <c r="D536" s="66">
        <v>1</v>
      </c>
      <c r="E536" s="68"/>
      <c r="F536" s="68">
        <f t="shared" si="57"/>
        <v>0</v>
      </c>
      <c r="L536" s="43"/>
    </row>
    <row r="537" spans="1:15" s="79" customFormat="1" ht="17.100000000000001" customHeight="1">
      <c r="A537" s="66"/>
      <c r="B537" s="80" t="s">
        <v>53</v>
      </c>
      <c r="C537" s="66" t="s">
        <v>7</v>
      </c>
      <c r="D537" s="66">
        <v>1</v>
      </c>
      <c r="E537" s="68"/>
      <c r="F537" s="68">
        <f>E537*D537</f>
        <v>0</v>
      </c>
      <c r="G537" s="65"/>
    </row>
    <row r="538" spans="1:15" ht="17.100000000000001" customHeight="1">
      <c r="A538" s="66"/>
      <c r="B538" s="80" t="s">
        <v>10</v>
      </c>
      <c r="C538" s="66" t="s">
        <v>7</v>
      </c>
      <c r="D538" s="66">
        <v>1</v>
      </c>
      <c r="E538" s="68"/>
      <c r="F538" s="68">
        <f>E538*D538</f>
        <v>0</v>
      </c>
      <c r="L538" s="43"/>
    </row>
    <row r="539" spans="1:15" s="65" customFormat="1" ht="17.100000000000001" customHeight="1">
      <c r="A539" s="62">
        <v>7</v>
      </c>
      <c r="B539" s="72" t="s">
        <v>201</v>
      </c>
      <c r="C539" s="62"/>
      <c r="D539" s="62">
        <f>SUM(D540)</f>
        <v>1</v>
      </c>
      <c r="E539" s="64"/>
      <c r="F539" s="64">
        <f>SUM(F540)</f>
        <v>0</v>
      </c>
    </row>
    <row r="540" spans="1:15" ht="17.100000000000001" customHeight="1">
      <c r="A540" s="66"/>
      <c r="B540" s="80" t="s">
        <v>211</v>
      </c>
      <c r="C540" s="66" t="s">
        <v>7</v>
      </c>
      <c r="D540" s="66">
        <v>1</v>
      </c>
      <c r="E540" s="68"/>
      <c r="F540" s="68">
        <f>E540*D540</f>
        <v>0</v>
      </c>
    </row>
    <row r="541" spans="1:15" s="65" customFormat="1" ht="17.100000000000001" customHeight="1">
      <c r="A541" s="59" t="s">
        <v>43</v>
      </c>
      <c r="B541" s="81"/>
      <c r="C541" s="61"/>
      <c r="D541" s="61"/>
      <c r="E541" s="82"/>
      <c r="F541" s="82">
        <f>+F508+F511+F515+F528+F530+F533+F539</f>
        <v>0</v>
      </c>
      <c r="G541" s="88"/>
      <c r="I541" s="89"/>
      <c r="J541" s="90"/>
      <c r="M541" s="91"/>
      <c r="N541" s="92"/>
      <c r="O541" s="89"/>
    </row>
    <row r="542" spans="1:15" s="65" customFormat="1" ht="17.100000000000001" customHeight="1">
      <c r="A542" s="75"/>
      <c r="B542" s="75"/>
      <c r="C542" s="75"/>
      <c r="D542" s="84"/>
      <c r="E542" s="75"/>
      <c r="F542" s="75"/>
      <c r="G542" s="88"/>
      <c r="I542" s="89"/>
      <c r="J542" s="90"/>
      <c r="M542" s="91"/>
      <c r="N542" s="92"/>
      <c r="O542" s="89"/>
    </row>
    <row r="543" spans="1:15" s="65" customFormat="1" ht="17.100000000000001" customHeight="1">
      <c r="A543" s="85" t="s">
        <v>44</v>
      </c>
      <c r="B543" s="86"/>
      <c r="C543" s="85"/>
      <c r="D543" s="87"/>
      <c r="E543" s="85"/>
      <c r="F543" s="85"/>
      <c r="G543" s="88"/>
      <c r="I543" s="89"/>
      <c r="J543" s="90"/>
      <c r="M543" s="91"/>
      <c r="N543" s="92"/>
      <c r="O543" s="89"/>
    </row>
    <row r="544" spans="1:15" s="65" customFormat="1" ht="17.100000000000001" customHeight="1">
      <c r="B544" s="86"/>
      <c r="C544" s="85"/>
      <c r="D544" s="87"/>
      <c r="E544" s="85"/>
      <c r="F544" s="85"/>
      <c r="G544" s="88"/>
      <c r="I544" s="89"/>
      <c r="J544" s="90"/>
      <c r="M544" s="91"/>
      <c r="N544" s="92"/>
      <c r="O544" s="89"/>
    </row>
    <row r="545" spans="1:15" s="65" customFormat="1" ht="17.100000000000001" customHeight="1">
      <c r="A545" s="85" t="s">
        <v>45</v>
      </c>
      <c r="B545" s="86"/>
      <c r="C545" s="85"/>
      <c r="D545" s="87"/>
      <c r="E545" s="85"/>
      <c r="F545" s="85"/>
      <c r="G545" s="88"/>
      <c r="I545" s="89"/>
      <c r="J545" s="90"/>
      <c r="M545" s="91"/>
      <c r="N545" s="92"/>
      <c r="O545" s="89"/>
    </row>
    <row r="546" spans="1:15" ht="17.100000000000001" customHeight="1">
      <c r="A546" s="65"/>
      <c r="B546" s="93"/>
      <c r="C546" s="85"/>
      <c r="D546" s="87"/>
      <c r="E546" s="85"/>
      <c r="F546" s="85"/>
    </row>
    <row r="547" spans="1:15" ht="17.100000000000001" customHeight="1">
      <c r="A547" s="85" t="s">
        <v>46</v>
      </c>
      <c r="B547" s="93"/>
      <c r="C547" s="85"/>
      <c r="D547" s="87"/>
      <c r="E547" s="85"/>
      <c r="F547" s="85"/>
    </row>
    <row r="549" spans="1:15" ht="17.100000000000001" customHeight="1">
      <c r="G549" s="46"/>
      <c r="J549" s="47"/>
      <c r="L549" s="48"/>
      <c r="M549" s="49"/>
      <c r="N549" s="50"/>
    </row>
    <row r="550" spans="1:15" ht="17.100000000000001" customHeight="1">
      <c r="G550" s="52"/>
      <c r="H550" s="52"/>
      <c r="I550" s="52"/>
      <c r="J550" s="52"/>
      <c r="K550" s="52"/>
      <c r="L550" s="52"/>
      <c r="M550" s="52"/>
      <c r="N550" s="52"/>
      <c r="O550" s="52"/>
    </row>
    <row r="551" spans="1:15" s="42" customFormat="1" ht="17.100000000000001" customHeight="1">
      <c r="A551" s="41" t="s">
        <v>20</v>
      </c>
      <c r="C551" s="43"/>
      <c r="D551" s="44"/>
      <c r="E551" s="43"/>
      <c r="F551" s="45"/>
      <c r="G551" s="53"/>
      <c r="H551" s="53"/>
      <c r="I551" s="53"/>
      <c r="J551" s="53"/>
      <c r="K551" s="53"/>
      <c r="L551" s="53"/>
      <c r="M551" s="53"/>
      <c r="N551" s="53"/>
      <c r="O551" s="53"/>
    </row>
    <row r="552" spans="1:15" ht="17.100000000000001" customHeight="1">
      <c r="A552" s="51" t="s">
        <v>231</v>
      </c>
      <c r="B552" s="52"/>
      <c r="C552" s="52"/>
      <c r="D552" s="52"/>
      <c r="E552" s="52"/>
      <c r="F552" s="52"/>
      <c r="G552" s="43"/>
    </row>
    <row r="553" spans="1:15" ht="17.100000000000001" customHeight="1">
      <c r="A553" s="51" t="s">
        <v>57</v>
      </c>
      <c r="B553" s="53"/>
      <c r="C553" s="53"/>
      <c r="D553" s="53"/>
      <c r="E553" s="53"/>
      <c r="F553" s="53"/>
      <c r="G553" s="43"/>
      <c r="L553" s="43"/>
    </row>
    <row r="554" spans="1:15" ht="17.100000000000001" customHeight="1">
      <c r="A554" s="54"/>
      <c r="B554" s="55"/>
      <c r="C554" s="54"/>
      <c r="D554" s="56"/>
      <c r="E554" s="54"/>
      <c r="F554" s="54"/>
      <c r="G554" s="43"/>
      <c r="L554" s="43"/>
    </row>
    <row r="555" spans="1:15" ht="17.100000000000001" customHeight="1">
      <c r="A555" s="109" t="s">
        <v>55</v>
      </c>
      <c r="B555" s="110"/>
      <c r="C555" s="110"/>
      <c r="D555" s="111"/>
      <c r="E555" s="112" t="s">
        <v>77</v>
      </c>
      <c r="F555" s="113"/>
      <c r="G555" s="43"/>
      <c r="L555" s="43"/>
    </row>
    <row r="556" spans="1:15" s="65" customFormat="1" ht="17.100000000000001" customHeight="1">
      <c r="A556" s="58" t="s">
        <v>0</v>
      </c>
      <c r="B556" s="114" t="s">
        <v>1</v>
      </c>
      <c r="C556" s="59"/>
      <c r="D556" s="116" t="s">
        <v>56</v>
      </c>
      <c r="E556" s="116"/>
      <c r="F556" s="116"/>
    </row>
    <row r="557" spans="1:15" ht="17.100000000000001" customHeight="1">
      <c r="A557" s="60" t="s">
        <v>76</v>
      </c>
      <c r="B557" s="115"/>
      <c r="C557" s="59" t="s">
        <v>2</v>
      </c>
      <c r="D557" s="61" t="s">
        <v>3</v>
      </c>
      <c r="E557" s="61" t="s">
        <v>4</v>
      </c>
      <c r="F557" s="61" t="s">
        <v>5</v>
      </c>
      <c r="G557" s="43"/>
      <c r="L557" s="43"/>
    </row>
    <row r="558" spans="1:15" s="70" customFormat="1" ht="17.100000000000001" customHeight="1">
      <c r="A558" s="62">
        <v>1</v>
      </c>
      <c r="B558" s="63" t="s">
        <v>21</v>
      </c>
      <c r="C558" s="62"/>
      <c r="D558" s="62">
        <f>SUM(D559:D560)</f>
        <v>2</v>
      </c>
      <c r="E558" s="64"/>
      <c r="F558" s="64">
        <f>SUM(F559:F560)</f>
        <v>0</v>
      </c>
    </row>
    <row r="559" spans="1:15" ht="17.100000000000001" customHeight="1">
      <c r="A559" s="66"/>
      <c r="B559" s="67" t="s">
        <v>6</v>
      </c>
      <c r="C559" s="66" t="s">
        <v>7</v>
      </c>
      <c r="D559" s="66">
        <v>1</v>
      </c>
      <c r="E559" s="68"/>
      <c r="F559" s="68">
        <f>E559*D559</f>
        <v>0</v>
      </c>
      <c r="G559" s="65"/>
      <c r="L559" s="43"/>
    </row>
    <row r="560" spans="1:15" ht="17.100000000000001" customHeight="1">
      <c r="A560" s="66"/>
      <c r="B560" s="69" t="s">
        <v>212</v>
      </c>
      <c r="C560" s="66" t="s">
        <v>7</v>
      </c>
      <c r="D560" s="66">
        <v>1</v>
      </c>
      <c r="E560" s="68"/>
      <c r="F560" s="68">
        <f>E560*D560</f>
        <v>0</v>
      </c>
      <c r="G560" s="43"/>
      <c r="L560" s="43"/>
    </row>
    <row r="561" spans="1:12" ht="17.100000000000001" customHeight="1">
      <c r="A561" s="71">
        <v>2</v>
      </c>
      <c r="B561" s="72" t="s">
        <v>50</v>
      </c>
      <c r="C561" s="62"/>
      <c r="D561" s="62">
        <f>SUM(D562:D564)</f>
        <v>4</v>
      </c>
      <c r="E561" s="64"/>
      <c r="F561" s="64">
        <f>SUM(F562:F564)</f>
        <v>0</v>
      </c>
      <c r="G561" s="43"/>
      <c r="L561" s="43"/>
    </row>
    <row r="562" spans="1:12" ht="17.100000000000001" customHeight="1">
      <c r="A562" s="66"/>
      <c r="B562" s="69" t="s">
        <v>14</v>
      </c>
      <c r="C562" s="66" t="s">
        <v>8</v>
      </c>
      <c r="D562" s="73">
        <v>0</v>
      </c>
      <c r="E562" s="68"/>
      <c r="F562" s="68">
        <f>E562*D562</f>
        <v>0</v>
      </c>
      <c r="L562" s="43"/>
    </row>
    <row r="563" spans="1:12" ht="17.100000000000001" customHeight="1">
      <c r="A563" s="66"/>
      <c r="B563" s="69" t="s">
        <v>17</v>
      </c>
      <c r="C563" s="66" t="s">
        <v>8</v>
      </c>
      <c r="D563" s="73">
        <v>3</v>
      </c>
      <c r="E563" s="68"/>
      <c r="F563" s="68">
        <f>E563*D563</f>
        <v>0</v>
      </c>
      <c r="G563" s="65"/>
      <c r="L563" s="43"/>
    </row>
    <row r="564" spans="1:12" ht="17.100000000000001" customHeight="1">
      <c r="A564" s="66"/>
      <c r="B564" s="69" t="s">
        <v>18</v>
      </c>
      <c r="C564" s="66" t="s">
        <v>8</v>
      </c>
      <c r="D564" s="73">
        <v>1</v>
      </c>
      <c r="E564" s="68"/>
      <c r="F564" s="68">
        <f t="shared" ref="F564" si="58">E564*D564</f>
        <v>0</v>
      </c>
      <c r="L564" s="43"/>
    </row>
    <row r="565" spans="1:12" ht="17.100000000000001" customHeight="1">
      <c r="A565" s="71">
        <v>3</v>
      </c>
      <c r="B565" s="72" t="s">
        <v>49</v>
      </c>
      <c r="C565" s="62"/>
      <c r="D565" s="62">
        <f>SUM(D566:D577)</f>
        <v>17</v>
      </c>
      <c r="E565" s="64"/>
      <c r="F565" s="64">
        <f>SUM(F566:F577)</f>
        <v>0</v>
      </c>
      <c r="L565" s="43"/>
    </row>
    <row r="566" spans="1:12" ht="17.100000000000001" customHeight="1">
      <c r="A566" s="76" t="s">
        <v>22</v>
      </c>
      <c r="B566" s="77" t="s">
        <v>23</v>
      </c>
      <c r="C566" s="78" t="s">
        <v>8</v>
      </c>
      <c r="D566" s="73">
        <v>1</v>
      </c>
      <c r="E566" s="68"/>
      <c r="F566" s="68">
        <f t="shared" ref="F566:F577" si="59">E566*D566</f>
        <v>0</v>
      </c>
      <c r="L566" s="43"/>
    </row>
    <row r="567" spans="1:12" ht="17.100000000000001" customHeight="1">
      <c r="A567" s="76" t="s">
        <v>24</v>
      </c>
      <c r="B567" s="77" t="s">
        <v>25</v>
      </c>
      <c r="C567" s="78" t="s">
        <v>8</v>
      </c>
      <c r="D567" s="73">
        <v>1</v>
      </c>
      <c r="E567" s="68"/>
      <c r="F567" s="68">
        <f t="shared" si="59"/>
        <v>0</v>
      </c>
      <c r="L567" s="43"/>
    </row>
    <row r="568" spans="1:12" ht="17.100000000000001" customHeight="1">
      <c r="A568" s="76" t="s">
        <v>26</v>
      </c>
      <c r="B568" s="77" t="s">
        <v>27</v>
      </c>
      <c r="C568" s="78" t="s">
        <v>8</v>
      </c>
      <c r="D568" s="73">
        <v>0</v>
      </c>
      <c r="E568" s="68"/>
      <c r="F568" s="68">
        <f t="shared" si="59"/>
        <v>0</v>
      </c>
      <c r="L568" s="43"/>
    </row>
    <row r="569" spans="1:12" ht="17.100000000000001" customHeight="1">
      <c r="A569" s="76" t="s">
        <v>28</v>
      </c>
      <c r="B569" s="77" t="s">
        <v>29</v>
      </c>
      <c r="C569" s="78" t="s">
        <v>8</v>
      </c>
      <c r="D569" s="73">
        <v>0</v>
      </c>
      <c r="E569" s="68"/>
      <c r="F569" s="68">
        <f t="shared" si="59"/>
        <v>0</v>
      </c>
      <c r="L569" s="43"/>
    </row>
    <row r="570" spans="1:12" ht="17.100000000000001" customHeight="1">
      <c r="A570" s="76" t="s">
        <v>30</v>
      </c>
      <c r="B570" s="77" t="s">
        <v>31</v>
      </c>
      <c r="C570" s="78" t="s">
        <v>8</v>
      </c>
      <c r="D570" s="73">
        <v>4</v>
      </c>
      <c r="E570" s="68"/>
      <c r="F570" s="68">
        <f t="shared" si="59"/>
        <v>0</v>
      </c>
      <c r="L570" s="43"/>
    </row>
    <row r="571" spans="1:12" ht="17.100000000000001" customHeight="1">
      <c r="A571" s="76" t="s">
        <v>32</v>
      </c>
      <c r="B571" s="77" t="s">
        <v>33</v>
      </c>
      <c r="C571" s="78" t="s">
        <v>8</v>
      </c>
      <c r="D571" s="73">
        <v>4</v>
      </c>
      <c r="E571" s="68"/>
      <c r="F571" s="68">
        <f t="shared" si="59"/>
        <v>0</v>
      </c>
      <c r="L571" s="43"/>
    </row>
    <row r="572" spans="1:12" ht="17.100000000000001" customHeight="1">
      <c r="A572" s="76" t="s">
        <v>34</v>
      </c>
      <c r="B572" s="77" t="s">
        <v>35</v>
      </c>
      <c r="C572" s="78" t="s">
        <v>8</v>
      </c>
      <c r="D572" s="73">
        <v>0</v>
      </c>
      <c r="E572" s="68"/>
      <c r="F572" s="68">
        <f t="shared" si="59"/>
        <v>0</v>
      </c>
      <c r="L572" s="43"/>
    </row>
    <row r="573" spans="1:12" ht="17.100000000000001" customHeight="1">
      <c r="A573" s="76" t="s">
        <v>36</v>
      </c>
      <c r="B573" s="77" t="s">
        <v>37</v>
      </c>
      <c r="C573" s="78" t="s">
        <v>8</v>
      </c>
      <c r="D573" s="73">
        <v>0</v>
      </c>
      <c r="E573" s="68"/>
      <c r="F573" s="68">
        <f t="shared" si="59"/>
        <v>0</v>
      </c>
      <c r="L573" s="43"/>
    </row>
    <row r="574" spans="1:12" ht="17.100000000000001" customHeight="1">
      <c r="A574" s="76" t="s">
        <v>38</v>
      </c>
      <c r="B574" s="77" t="s">
        <v>39</v>
      </c>
      <c r="C574" s="78" t="s">
        <v>8</v>
      </c>
      <c r="D574" s="73">
        <v>3</v>
      </c>
      <c r="E574" s="68"/>
      <c r="F574" s="68">
        <f t="shared" si="59"/>
        <v>0</v>
      </c>
      <c r="L574" s="43"/>
    </row>
    <row r="575" spans="1:12" ht="17.100000000000001" customHeight="1">
      <c r="A575" s="76" t="s">
        <v>40</v>
      </c>
      <c r="B575" s="77" t="s">
        <v>41</v>
      </c>
      <c r="C575" s="78" t="s">
        <v>8</v>
      </c>
      <c r="D575" s="73">
        <v>4</v>
      </c>
      <c r="E575" s="68"/>
      <c r="F575" s="68">
        <f t="shared" si="59"/>
        <v>0</v>
      </c>
      <c r="L575" s="43"/>
    </row>
    <row r="576" spans="1:12" ht="17.100000000000001" customHeight="1">
      <c r="A576" s="76" t="s">
        <v>42</v>
      </c>
      <c r="B576" s="77" t="s">
        <v>42</v>
      </c>
      <c r="C576" s="78" t="s">
        <v>8</v>
      </c>
      <c r="D576" s="73">
        <v>0</v>
      </c>
      <c r="E576" s="68"/>
      <c r="F576" s="68">
        <f t="shared" si="59"/>
        <v>0</v>
      </c>
      <c r="G576" s="65"/>
      <c r="L576" s="43"/>
    </row>
    <row r="577" spans="1:15" ht="17.100000000000001" customHeight="1">
      <c r="A577" s="76" t="s">
        <v>52</v>
      </c>
      <c r="B577" s="77" t="s">
        <v>51</v>
      </c>
      <c r="C577" s="78" t="s">
        <v>8</v>
      </c>
      <c r="D577" s="73">
        <v>0</v>
      </c>
      <c r="E577" s="68"/>
      <c r="F577" s="68">
        <f t="shared" si="59"/>
        <v>0</v>
      </c>
      <c r="G577" s="43"/>
      <c r="L577" s="43"/>
    </row>
    <row r="578" spans="1:15" s="79" customFormat="1" ht="17.100000000000001" customHeight="1">
      <c r="A578" s="71">
        <v>4</v>
      </c>
      <c r="B578" s="72" t="s">
        <v>47</v>
      </c>
      <c r="C578" s="62"/>
      <c r="D578" s="62">
        <f>SUM(D579:D579)</f>
        <v>1</v>
      </c>
      <c r="E578" s="64"/>
      <c r="F578" s="64">
        <f>SUM(F579:F579)</f>
        <v>0</v>
      </c>
      <c r="G578" s="65"/>
    </row>
    <row r="579" spans="1:15" ht="17.100000000000001" customHeight="1">
      <c r="A579" s="66"/>
      <c r="B579" s="69" t="s">
        <v>48</v>
      </c>
      <c r="C579" s="66" t="s">
        <v>7</v>
      </c>
      <c r="D579" s="73">
        <v>1</v>
      </c>
      <c r="E579" s="68"/>
      <c r="F579" s="68">
        <f t="shared" ref="F579" si="60">E579*D579</f>
        <v>0</v>
      </c>
      <c r="G579" s="43"/>
      <c r="L579" s="43"/>
    </row>
    <row r="580" spans="1:15" ht="17.100000000000001" customHeight="1">
      <c r="A580" s="71">
        <v>5</v>
      </c>
      <c r="B580" s="72" t="s">
        <v>219</v>
      </c>
      <c r="C580" s="62"/>
      <c r="D580" s="62">
        <f>SUM(D581:D582)</f>
        <v>2</v>
      </c>
      <c r="E580" s="64"/>
      <c r="F580" s="64">
        <f>SUM(F581:F582)</f>
        <v>0</v>
      </c>
      <c r="G580" s="65"/>
      <c r="L580" s="43"/>
    </row>
    <row r="581" spans="1:15" ht="17.100000000000001" customHeight="1">
      <c r="A581" s="66"/>
      <c r="B581" s="69" t="s">
        <v>220</v>
      </c>
      <c r="C581" s="66" t="s">
        <v>7</v>
      </c>
      <c r="D581" s="73">
        <v>1</v>
      </c>
      <c r="E581" s="68"/>
      <c r="F581" s="68">
        <f t="shared" ref="F581:F582" si="61">E581*D581</f>
        <v>0</v>
      </c>
      <c r="G581" s="43"/>
      <c r="L581" s="43"/>
    </row>
    <row r="582" spans="1:15" ht="17.100000000000001" customHeight="1">
      <c r="A582" s="66"/>
      <c r="B582" s="69" t="s">
        <v>221</v>
      </c>
      <c r="C582" s="66" t="s">
        <v>7</v>
      </c>
      <c r="D582" s="73">
        <v>1</v>
      </c>
      <c r="E582" s="68"/>
      <c r="F582" s="68">
        <f t="shared" si="61"/>
        <v>0</v>
      </c>
      <c r="G582" s="43"/>
      <c r="L582" s="43"/>
    </row>
    <row r="583" spans="1:15" ht="17.100000000000001" customHeight="1">
      <c r="A583" s="62">
        <v>6</v>
      </c>
      <c r="B583" s="72" t="s">
        <v>9</v>
      </c>
      <c r="C583" s="62"/>
      <c r="D583" s="62">
        <f>SUM(D584:D588)</f>
        <v>5</v>
      </c>
      <c r="E583" s="64"/>
      <c r="F583" s="64">
        <f>SUM(F584:F588)</f>
        <v>0</v>
      </c>
      <c r="G583" s="43"/>
      <c r="L583" s="43"/>
    </row>
    <row r="584" spans="1:15" ht="17.100000000000001" customHeight="1">
      <c r="A584" s="66"/>
      <c r="B584" s="80" t="s">
        <v>208</v>
      </c>
      <c r="C584" s="66" t="s">
        <v>7</v>
      </c>
      <c r="D584" s="66">
        <v>1</v>
      </c>
      <c r="E584" s="68"/>
      <c r="F584" s="68">
        <f>E584*D584</f>
        <v>0</v>
      </c>
      <c r="L584" s="43"/>
    </row>
    <row r="585" spans="1:15" ht="17.100000000000001" customHeight="1">
      <c r="A585" s="66"/>
      <c r="B585" s="80" t="s">
        <v>209</v>
      </c>
      <c r="C585" s="66" t="s">
        <v>7</v>
      </c>
      <c r="D585" s="66">
        <v>1</v>
      </c>
      <c r="E585" s="68"/>
      <c r="F585" s="68">
        <f t="shared" ref="F585:F586" si="62">E585*D585</f>
        <v>0</v>
      </c>
      <c r="G585" s="43"/>
      <c r="L585" s="43"/>
    </row>
    <row r="586" spans="1:15" ht="17.100000000000001" customHeight="1">
      <c r="A586" s="66"/>
      <c r="B586" s="80" t="s">
        <v>210</v>
      </c>
      <c r="C586" s="66" t="s">
        <v>7</v>
      </c>
      <c r="D586" s="66">
        <v>1</v>
      </c>
      <c r="E586" s="68"/>
      <c r="F586" s="68">
        <f t="shared" si="62"/>
        <v>0</v>
      </c>
      <c r="L586" s="43"/>
    </row>
    <row r="587" spans="1:15" s="79" customFormat="1" ht="17.100000000000001" customHeight="1">
      <c r="A587" s="66"/>
      <c r="B587" s="80" t="s">
        <v>53</v>
      </c>
      <c r="C587" s="66" t="s">
        <v>7</v>
      </c>
      <c r="D587" s="66">
        <v>1</v>
      </c>
      <c r="E587" s="68"/>
      <c r="F587" s="68">
        <f>E587*D587</f>
        <v>0</v>
      </c>
      <c r="G587" s="65"/>
    </row>
    <row r="588" spans="1:15" ht="17.100000000000001" customHeight="1">
      <c r="A588" s="66"/>
      <c r="B588" s="80" t="s">
        <v>10</v>
      </c>
      <c r="C588" s="66" t="s">
        <v>7</v>
      </c>
      <c r="D588" s="66">
        <v>1</v>
      </c>
      <c r="E588" s="68"/>
      <c r="F588" s="68">
        <f>E588*D588</f>
        <v>0</v>
      </c>
      <c r="L588" s="43"/>
    </row>
    <row r="589" spans="1:15" s="65" customFormat="1" ht="17.100000000000001" customHeight="1">
      <c r="A589" s="62">
        <v>7</v>
      </c>
      <c r="B589" s="72" t="s">
        <v>201</v>
      </c>
      <c r="C589" s="62"/>
      <c r="D589" s="62">
        <f>SUM(D590)</f>
        <v>1</v>
      </c>
      <c r="E589" s="64"/>
      <c r="F589" s="64">
        <f>SUM(F590)</f>
        <v>0</v>
      </c>
    </row>
    <row r="590" spans="1:15" ht="17.100000000000001" customHeight="1">
      <c r="A590" s="66"/>
      <c r="B590" s="80" t="s">
        <v>211</v>
      </c>
      <c r="C590" s="66" t="s">
        <v>7</v>
      </c>
      <c r="D590" s="66">
        <v>1</v>
      </c>
      <c r="E590" s="68"/>
      <c r="F590" s="68">
        <f>E590*D590</f>
        <v>0</v>
      </c>
    </row>
    <row r="591" spans="1:15" s="65" customFormat="1" ht="17.100000000000001" customHeight="1">
      <c r="A591" s="59" t="s">
        <v>43</v>
      </c>
      <c r="B591" s="81"/>
      <c r="C591" s="61"/>
      <c r="D591" s="61"/>
      <c r="E591" s="82"/>
      <c r="F591" s="82">
        <f>+F558+F561+F565+F578+F580+F583+F589</f>
        <v>0</v>
      </c>
      <c r="G591" s="88"/>
      <c r="I591" s="89"/>
      <c r="J591" s="90"/>
      <c r="M591" s="91"/>
      <c r="N591" s="92"/>
      <c r="O591" s="89"/>
    </row>
    <row r="592" spans="1:15" s="65" customFormat="1" ht="17.100000000000001" customHeight="1">
      <c r="A592" s="75"/>
      <c r="B592" s="75"/>
      <c r="C592" s="75"/>
      <c r="D592" s="84"/>
      <c r="E592" s="75"/>
      <c r="F592" s="75"/>
      <c r="G592" s="88"/>
      <c r="I592" s="89"/>
      <c r="J592" s="90"/>
      <c r="M592" s="91"/>
      <c r="N592" s="92"/>
      <c r="O592" s="89"/>
    </row>
    <row r="593" spans="1:15" s="65" customFormat="1" ht="17.100000000000001" customHeight="1">
      <c r="A593" s="85" t="s">
        <v>44</v>
      </c>
      <c r="B593" s="86"/>
      <c r="C593" s="85"/>
      <c r="D593" s="87"/>
      <c r="E593" s="85"/>
      <c r="F593" s="85"/>
      <c r="G593" s="88"/>
      <c r="I593" s="89"/>
      <c r="J593" s="90"/>
      <c r="M593" s="91"/>
      <c r="N593" s="92"/>
      <c r="O593" s="89"/>
    </row>
    <row r="594" spans="1:15" s="65" customFormat="1" ht="17.100000000000001" customHeight="1">
      <c r="B594" s="86"/>
      <c r="C594" s="85"/>
      <c r="D594" s="87"/>
      <c r="E594" s="85"/>
      <c r="F594" s="85"/>
      <c r="G594" s="88"/>
      <c r="I594" s="89"/>
      <c r="J594" s="90"/>
      <c r="M594" s="91"/>
      <c r="N594" s="92"/>
      <c r="O594" s="89"/>
    </row>
    <row r="595" spans="1:15" s="65" customFormat="1" ht="17.100000000000001" customHeight="1">
      <c r="A595" s="85" t="s">
        <v>45</v>
      </c>
      <c r="B595" s="86"/>
      <c r="C595" s="85"/>
      <c r="D595" s="87"/>
      <c r="E595" s="85"/>
      <c r="F595" s="85"/>
      <c r="G595" s="88"/>
      <c r="I595" s="89"/>
      <c r="J595" s="90"/>
      <c r="M595" s="91"/>
      <c r="N595" s="92"/>
      <c r="O595" s="89"/>
    </row>
    <row r="596" spans="1:15" ht="17.100000000000001" customHeight="1">
      <c r="A596" s="65"/>
      <c r="B596" s="93"/>
      <c r="C596" s="85"/>
      <c r="D596" s="87"/>
      <c r="E596" s="85"/>
      <c r="F596" s="85"/>
    </row>
    <row r="597" spans="1:15" ht="17.100000000000001" customHeight="1">
      <c r="A597" s="85" t="s">
        <v>46</v>
      </c>
      <c r="B597" s="93"/>
      <c r="C597" s="85"/>
      <c r="D597" s="87"/>
      <c r="E597" s="85"/>
      <c r="F597" s="85"/>
    </row>
    <row r="599" spans="1:15" ht="17.100000000000001" customHeight="1">
      <c r="G599" s="46"/>
      <c r="J599" s="47"/>
      <c r="L599" s="48"/>
      <c r="M599" s="49"/>
      <c r="N599" s="50"/>
    </row>
    <row r="600" spans="1:15" ht="17.100000000000001" customHeight="1">
      <c r="G600" s="52"/>
      <c r="H600" s="52"/>
      <c r="I600" s="52"/>
      <c r="J600" s="52"/>
      <c r="K600" s="52"/>
      <c r="L600" s="52"/>
      <c r="M600" s="52"/>
      <c r="N600" s="52"/>
      <c r="O600" s="52"/>
    </row>
    <row r="601" spans="1:15" s="42" customFormat="1" ht="17.100000000000001" customHeight="1">
      <c r="A601" s="41" t="s">
        <v>20</v>
      </c>
      <c r="C601" s="43"/>
      <c r="D601" s="44"/>
      <c r="E601" s="43"/>
      <c r="F601" s="45"/>
      <c r="G601" s="53"/>
      <c r="H601" s="53"/>
      <c r="I601" s="53"/>
      <c r="J601" s="53"/>
      <c r="K601" s="53"/>
      <c r="L601" s="53"/>
      <c r="M601" s="53"/>
      <c r="N601" s="53"/>
      <c r="O601" s="53"/>
    </row>
    <row r="602" spans="1:15" ht="17.100000000000001" customHeight="1">
      <c r="A602" s="51" t="s">
        <v>232</v>
      </c>
      <c r="B602" s="52"/>
      <c r="C602" s="52"/>
      <c r="D602" s="52"/>
      <c r="E602" s="52"/>
      <c r="F602" s="52"/>
      <c r="G602" s="43"/>
    </row>
    <row r="603" spans="1:15" ht="17.100000000000001" customHeight="1">
      <c r="A603" s="51" t="s">
        <v>57</v>
      </c>
      <c r="B603" s="53"/>
      <c r="C603" s="53"/>
      <c r="D603" s="53"/>
      <c r="E603" s="53"/>
      <c r="F603" s="53"/>
      <c r="G603" s="43"/>
      <c r="L603" s="43"/>
    </row>
    <row r="604" spans="1:15" ht="17.100000000000001" customHeight="1">
      <c r="A604" s="54"/>
      <c r="B604" s="55"/>
      <c r="C604" s="54"/>
      <c r="D604" s="56"/>
      <c r="E604" s="54"/>
      <c r="F604" s="54"/>
      <c r="G604" s="43"/>
      <c r="L604" s="43"/>
    </row>
    <row r="605" spans="1:15" ht="17.100000000000001" customHeight="1">
      <c r="A605" s="109" t="s">
        <v>55</v>
      </c>
      <c r="B605" s="110"/>
      <c r="C605" s="110"/>
      <c r="D605" s="111"/>
      <c r="E605" s="112" t="s">
        <v>79</v>
      </c>
      <c r="F605" s="113"/>
      <c r="G605" s="43"/>
      <c r="L605" s="43"/>
    </row>
    <row r="606" spans="1:15" s="65" customFormat="1" ht="17.100000000000001" customHeight="1">
      <c r="A606" s="58" t="s">
        <v>0</v>
      </c>
      <c r="B606" s="114" t="s">
        <v>1</v>
      </c>
      <c r="C606" s="59"/>
      <c r="D606" s="116" t="s">
        <v>56</v>
      </c>
      <c r="E606" s="116"/>
      <c r="F606" s="116"/>
    </row>
    <row r="607" spans="1:15" ht="17.100000000000001" customHeight="1">
      <c r="A607" s="60" t="s">
        <v>78</v>
      </c>
      <c r="B607" s="115"/>
      <c r="C607" s="59" t="s">
        <v>2</v>
      </c>
      <c r="D607" s="61" t="s">
        <v>3</v>
      </c>
      <c r="E607" s="61" t="s">
        <v>4</v>
      </c>
      <c r="F607" s="61" t="s">
        <v>5</v>
      </c>
      <c r="G607" s="43"/>
      <c r="L607" s="43"/>
    </row>
    <row r="608" spans="1:15" s="70" customFormat="1" ht="17.100000000000001" customHeight="1">
      <c r="A608" s="62">
        <v>1</v>
      </c>
      <c r="B608" s="63" t="s">
        <v>21</v>
      </c>
      <c r="C608" s="62"/>
      <c r="D608" s="62">
        <f>SUM(D609:D610)</f>
        <v>2</v>
      </c>
      <c r="E608" s="64"/>
      <c r="F608" s="64">
        <f>SUM(F609:F610)</f>
        <v>0</v>
      </c>
    </row>
    <row r="609" spans="1:12" ht="17.100000000000001" customHeight="1">
      <c r="A609" s="66"/>
      <c r="B609" s="67" t="s">
        <v>6</v>
      </c>
      <c r="C609" s="66" t="s">
        <v>7</v>
      </c>
      <c r="D609" s="66">
        <v>1</v>
      </c>
      <c r="E609" s="68"/>
      <c r="F609" s="68">
        <f>E609*D609</f>
        <v>0</v>
      </c>
      <c r="G609" s="65"/>
      <c r="L609" s="43"/>
    </row>
    <row r="610" spans="1:12" ht="17.100000000000001" customHeight="1">
      <c r="A610" s="66"/>
      <c r="B610" s="69" t="s">
        <v>212</v>
      </c>
      <c r="C610" s="66" t="s">
        <v>7</v>
      </c>
      <c r="D610" s="66">
        <v>1</v>
      </c>
      <c r="E610" s="68"/>
      <c r="F610" s="68">
        <f>E610*D610</f>
        <v>0</v>
      </c>
      <c r="G610" s="43"/>
      <c r="L610" s="43"/>
    </row>
    <row r="611" spans="1:12" ht="17.100000000000001" customHeight="1">
      <c r="A611" s="71">
        <v>2</v>
      </c>
      <c r="B611" s="72" t="s">
        <v>50</v>
      </c>
      <c r="C611" s="62"/>
      <c r="D611" s="62">
        <f>SUM(D612:D614)</f>
        <v>6</v>
      </c>
      <c r="E611" s="64"/>
      <c r="F611" s="64">
        <f>SUM(F612:F614)</f>
        <v>0</v>
      </c>
      <c r="G611" s="43"/>
      <c r="L611" s="43"/>
    </row>
    <row r="612" spans="1:12" ht="17.100000000000001" customHeight="1">
      <c r="A612" s="66"/>
      <c r="B612" s="69" t="s">
        <v>14</v>
      </c>
      <c r="C612" s="66" t="s">
        <v>8</v>
      </c>
      <c r="D612" s="73">
        <v>1</v>
      </c>
      <c r="E612" s="68"/>
      <c r="F612" s="68">
        <f>E612*D612</f>
        <v>0</v>
      </c>
      <c r="L612" s="43"/>
    </row>
    <row r="613" spans="1:12" ht="17.100000000000001" customHeight="1">
      <c r="A613" s="66"/>
      <c r="B613" s="69" t="s">
        <v>17</v>
      </c>
      <c r="C613" s="66" t="s">
        <v>8</v>
      </c>
      <c r="D613" s="73">
        <v>4</v>
      </c>
      <c r="E613" s="68"/>
      <c r="F613" s="68">
        <f>E613*D613</f>
        <v>0</v>
      </c>
      <c r="G613" s="65"/>
      <c r="L613" s="43"/>
    </row>
    <row r="614" spans="1:12" ht="17.100000000000001" customHeight="1">
      <c r="A614" s="66"/>
      <c r="B614" s="69" t="s">
        <v>18</v>
      </c>
      <c r="C614" s="66" t="s">
        <v>8</v>
      </c>
      <c r="D614" s="73">
        <v>1</v>
      </c>
      <c r="E614" s="68"/>
      <c r="F614" s="68">
        <f t="shared" ref="F614" si="63">E614*D614</f>
        <v>0</v>
      </c>
      <c r="L614" s="43"/>
    </row>
    <row r="615" spans="1:12" ht="17.100000000000001" customHeight="1">
      <c r="A615" s="71">
        <v>3</v>
      </c>
      <c r="B615" s="72" t="s">
        <v>49</v>
      </c>
      <c r="C615" s="62"/>
      <c r="D615" s="62">
        <f>SUM(D616:D627)</f>
        <v>28</v>
      </c>
      <c r="E615" s="64"/>
      <c r="F615" s="64">
        <f>SUM(F616:F627)</f>
        <v>0</v>
      </c>
      <c r="L615" s="43"/>
    </row>
    <row r="616" spans="1:12" ht="17.100000000000001" customHeight="1">
      <c r="A616" s="76" t="s">
        <v>22</v>
      </c>
      <c r="B616" s="77" t="s">
        <v>23</v>
      </c>
      <c r="C616" s="78" t="s">
        <v>8</v>
      </c>
      <c r="D616" s="73">
        <v>1</v>
      </c>
      <c r="E616" s="68"/>
      <c r="F616" s="68">
        <f t="shared" ref="F616:F627" si="64">E616*D616</f>
        <v>0</v>
      </c>
      <c r="L616" s="43"/>
    </row>
    <row r="617" spans="1:12" ht="17.100000000000001" customHeight="1">
      <c r="A617" s="76" t="s">
        <v>24</v>
      </c>
      <c r="B617" s="77" t="s">
        <v>25</v>
      </c>
      <c r="C617" s="78" t="s">
        <v>8</v>
      </c>
      <c r="D617" s="73">
        <v>1</v>
      </c>
      <c r="E617" s="68"/>
      <c r="F617" s="68">
        <f t="shared" si="64"/>
        <v>0</v>
      </c>
      <c r="L617" s="43"/>
    </row>
    <row r="618" spans="1:12" ht="17.100000000000001" customHeight="1">
      <c r="A618" s="76" t="s">
        <v>26</v>
      </c>
      <c r="B618" s="77" t="s">
        <v>27</v>
      </c>
      <c r="C618" s="78" t="s">
        <v>8</v>
      </c>
      <c r="D618" s="73">
        <v>0</v>
      </c>
      <c r="E618" s="68"/>
      <c r="F618" s="68">
        <f t="shared" si="64"/>
        <v>0</v>
      </c>
      <c r="L618" s="43"/>
    </row>
    <row r="619" spans="1:12" ht="17.100000000000001" customHeight="1">
      <c r="A619" s="76" t="s">
        <v>28</v>
      </c>
      <c r="B619" s="77" t="s">
        <v>29</v>
      </c>
      <c r="C619" s="78" t="s">
        <v>8</v>
      </c>
      <c r="D619" s="73">
        <v>0</v>
      </c>
      <c r="E619" s="68"/>
      <c r="F619" s="68">
        <f t="shared" si="64"/>
        <v>0</v>
      </c>
      <c r="L619" s="43"/>
    </row>
    <row r="620" spans="1:12" ht="17.100000000000001" customHeight="1">
      <c r="A620" s="76" t="s">
        <v>30</v>
      </c>
      <c r="B620" s="77" t="s">
        <v>31</v>
      </c>
      <c r="C620" s="78" t="s">
        <v>8</v>
      </c>
      <c r="D620" s="73">
        <v>7</v>
      </c>
      <c r="E620" s="68"/>
      <c r="F620" s="68">
        <f t="shared" si="64"/>
        <v>0</v>
      </c>
      <c r="L620" s="43"/>
    </row>
    <row r="621" spans="1:12" ht="17.100000000000001" customHeight="1">
      <c r="A621" s="76" t="s">
        <v>32</v>
      </c>
      <c r="B621" s="77" t="s">
        <v>33</v>
      </c>
      <c r="C621" s="78" t="s">
        <v>8</v>
      </c>
      <c r="D621" s="73">
        <v>7</v>
      </c>
      <c r="E621" s="68"/>
      <c r="F621" s="68">
        <f t="shared" si="64"/>
        <v>0</v>
      </c>
      <c r="L621" s="43"/>
    </row>
    <row r="622" spans="1:12" ht="17.100000000000001" customHeight="1">
      <c r="A622" s="76" t="s">
        <v>34</v>
      </c>
      <c r="B622" s="77" t="s">
        <v>35</v>
      </c>
      <c r="C622" s="78" t="s">
        <v>8</v>
      </c>
      <c r="D622" s="73">
        <v>0</v>
      </c>
      <c r="E622" s="68"/>
      <c r="F622" s="68">
        <f t="shared" si="64"/>
        <v>0</v>
      </c>
      <c r="L622" s="43"/>
    </row>
    <row r="623" spans="1:12" ht="17.100000000000001" customHeight="1">
      <c r="A623" s="76" t="s">
        <v>36</v>
      </c>
      <c r="B623" s="77" t="s">
        <v>37</v>
      </c>
      <c r="C623" s="78" t="s">
        <v>8</v>
      </c>
      <c r="D623" s="73">
        <v>0</v>
      </c>
      <c r="E623" s="68"/>
      <c r="F623" s="68">
        <f t="shared" si="64"/>
        <v>0</v>
      </c>
      <c r="L623" s="43"/>
    </row>
    <row r="624" spans="1:12" ht="17.100000000000001" customHeight="1">
      <c r="A624" s="76" t="s">
        <v>38</v>
      </c>
      <c r="B624" s="77" t="s">
        <v>39</v>
      </c>
      <c r="C624" s="78" t="s">
        <v>8</v>
      </c>
      <c r="D624" s="73">
        <v>5</v>
      </c>
      <c r="E624" s="68"/>
      <c r="F624" s="68">
        <f t="shared" si="64"/>
        <v>0</v>
      </c>
      <c r="L624" s="43"/>
    </row>
    <row r="625" spans="1:12" ht="17.100000000000001" customHeight="1">
      <c r="A625" s="76" t="s">
        <v>40</v>
      </c>
      <c r="B625" s="77" t="s">
        <v>41</v>
      </c>
      <c r="C625" s="78" t="s">
        <v>8</v>
      </c>
      <c r="D625" s="73">
        <v>7</v>
      </c>
      <c r="E625" s="68"/>
      <c r="F625" s="68">
        <f t="shared" si="64"/>
        <v>0</v>
      </c>
      <c r="L625" s="43"/>
    </row>
    <row r="626" spans="1:12" ht="17.100000000000001" customHeight="1">
      <c r="A626" s="76" t="s">
        <v>42</v>
      </c>
      <c r="B626" s="77" t="s">
        <v>42</v>
      </c>
      <c r="C626" s="78" t="s">
        <v>8</v>
      </c>
      <c r="D626" s="73">
        <v>0</v>
      </c>
      <c r="E626" s="68"/>
      <c r="F626" s="68">
        <f t="shared" si="64"/>
        <v>0</v>
      </c>
      <c r="G626" s="65"/>
      <c r="L626" s="43"/>
    </row>
    <row r="627" spans="1:12" ht="17.100000000000001" customHeight="1">
      <c r="A627" s="76" t="s">
        <v>52</v>
      </c>
      <c r="B627" s="77" t="s">
        <v>51</v>
      </c>
      <c r="C627" s="78" t="s">
        <v>8</v>
      </c>
      <c r="D627" s="73">
        <v>0</v>
      </c>
      <c r="E627" s="68"/>
      <c r="F627" s="68">
        <f t="shared" si="64"/>
        <v>0</v>
      </c>
      <c r="G627" s="43"/>
      <c r="L627" s="43"/>
    </row>
    <row r="628" spans="1:12" s="79" customFormat="1" ht="17.100000000000001" customHeight="1">
      <c r="A628" s="71">
        <v>4</v>
      </c>
      <c r="B628" s="72" t="s">
        <v>47</v>
      </c>
      <c r="C628" s="62"/>
      <c r="D628" s="62">
        <f>SUM(D629:D629)</f>
        <v>1</v>
      </c>
      <c r="E628" s="64"/>
      <c r="F628" s="64">
        <f>SUM(F629:F629)</f>
        <v>0</v>
      </c>
      <c r="G628" s="65"/>
    </row>
    <row r="629" spans="1:12" ht="17.100000000000001" customHeight="1">
      <c r="A629" s="66"/>
      <c r="B629" s="69" t="s">
        <v>48</v>
      </c>
      <c r="C629" s="66" t="s">
        <v>7</v>
      </c>
      <c r="D629" s="73">
        <v>1</v>
      </c>
      <c r="E629" s="68"/>
      <c r="F629" s="68">
        <f t="shared" ref="F629" si="65">E629*D629</f>
        <v>0</v>
      </c>
      <c r="G629" s="43"/>
      <c r="L629" s="43"/>
    </row>
    <row r="630" spans="1:12" ht="17.100000000000001" customHeight="1">
      <c r="A630" s="71">
        <v>5</v>
      </c>
      <c r="B630" s="72" t="s">
        <v>219</v>
      </c>
      <c r="C630" s="62"/>
      <c r="D630" s="62">
        <f>SUM(D631:D632)</f>
        <v>2</v>
      </c>
      <c r="E630" s="64"/>
      <c r="F630" s="64">
        <f>SUM(F631:F632)</f>
        <v>0</v>
      </c>
      <c r="G630" s="65"/>
      <c r="L630" s="43"/>
    </row>
    <row r="631" spans="1:12" ht="17.100000000000001" customHeight="1">
      <c r="A631" s="66"/>
      <c r="B631" s="69" t="s">
        <v>220</v>
      </c>
      <c r="C631" s="66" t="s">
        <v>7</v>
      </c>
      <c r="D631" s="73">
        <v>1</v>
      </c>
      <c r="E631" s="68"/>
      <c r="F631" s="68">
        <f t="shared" ref="F631:F632" si="66">E631*D631</f>
        <v>0</v>
      </c>
      <c r="G631" s="43"/>
      <c r="L631" s="43"/>
    </row>
    <row r="632" spans="1:12" ht="17.100000000000001" customHeight="1">
      <c r="A632" s="66"/>
      <c r="B632" s="69" t="s">
        <v>221</v>
      </c>
      <c r="C632" s="66" t="s">
        <v>7</v>
      </c>
      <c r="D632" s="73">
        <v>1</v>
      </c>
      <c r="E632" s="68"/>
      <c r="F632" s="68">
        <f t="shared" si="66"/>
        <v>0</v>
      </c>
      <c r="G632" s="43"/>
      <c r="L632" s="43"/>
    </row>
    <row r="633" spans="1:12" ht="17.100000000000001" customHeight="1">
      <c r="A633" s="62">
        <v>6</v>
      </c>
      <c r="B633" s="72" t="s">
        <v>9</v>
      </c>
      <c r="C633" s="62"/>
      <c r="D633" s="62">
        <f>SUM(D634:D638)</f>
        <v>5</v>
      </c>
      <c r="E633" s="64"/>
      <c r="F633" s="64">
        <f>SUM(F634:F638)</f>
        <v>0</v>
      </c>
      <c r="G633" s="43"/>
      <c r="L633" s="43"/>
    </row>
    <row r="634" spans="1:12" ht="17.100000000000001" customHeight="1">
      <c r="A634" s="66"/>
      <c r="B634" s="80" t="s">
        <v>208</v>
      </c>
      <c r="C634" s="66" t="s">
        <v>7</v>
      </c>
      <c r="D634" s="66">
        <v>1</v>
      </c>
      <c r="E634" s="68"/>
      <c r="F634" s="68">
        <f>E634*D634</f>
        <v>0</v>
      </c>
      <c r="L634" s="43"/>
    </row>
    <row r="635" spans="1:12" ht="17.100000000000001" customHeight="1">
      <c r="A635" s="66"/>
      <c r="B635" s="80" t="s">
        <v>209</v>
      </c>
      <c r="C635" s="66" t="s">
        <v>7</v>
      </c>
      <c r="D635" s="66">
        <v>1</v>
      </c>
      <c r="E635" s="68"/>
      <c r="F635" s="68">
        <f t="shared" ref="F635:F636" si="67">E635*D635</f>
        <v>0</v>
      </c>
      <c r="G635" s="43"/>
      <c r="L635" s="43"/>
    </row>
    <row r="636" spans="1:12" ht="17.100000000000001" customHeight="1">
      <c r="A636" s="66"/>
      <c r="B636" s="80" t="s">
        <v>210</v>
      </c>
      <c r="C636" s="66" t="s">
        <v>7</v>
      </c>
      <c r="D636" s="66">
        <v>1</v>
      </c>
      <c r="E636" s="68"/>
      <c r="F636" s="68">
        <f t="shared" si="67"/>
        <v>0</v>
      </c>
      <c r="L636" s="43"/>
    </row>
    <row r="637" spans="1:12" s="79" customFormat="1" ht="17.100000000000001" customHeight="1">
      <c r="A637" s="66"/>
      <c r="B637" s="80" t="s">
        <v>53</v>
      </c>
      <c r="C637" s="66" t="s">
        <v>7</v>
      </c>
      <c r="D637" s="66">
        <v>1</v>
      </c>
      <c r="E637" s="68"/>
      <c r="F637" s="68">
        <f>E637*D637</f>
        <v>0</v>
      </c>
      <c r="G637" s="65"/>
    </row>
    <row r="638" spans="1:12" ht="17.100000000000001" customHeight="1">
      <c r="A638" s="66"/>
      <c r="B638" s="80" t="s">
        <v>10</v>
      </c>
      <c r="C638" s="66" t="s">
        <v>7</v>
      </c>
      <c r="D638" s="66">
        <v>1</v>
      </c>
      <c r="E638" s="68"/>
      <c r="F638" s="68">
        <f>E638*D638</f>
        <v>0</v>
      </c>
      <c r="L638" s="43"/>
    </row>
    <row r="639" spans="1:12" s="65" customFormat="1" ht="17.100000000000001" customHeight="1">
      <c r="A639" s="62">
        <v>7</v>
      </c>
      <c r="B639" s="72" t="s">
        <v>201</v>
      </c>
      <c r="C639" s="62"/>
      <c r="D639" s="62">
        <f>SUM(D640)</f>
        <v>1</v>
      </c>
      <c r="E639" s="64"/>
      <c r="F639" s="64">
        <f>SUM(F640)</f>
        <v>0</v>
      </c>
    </row>
    <row r="640" spans="1:12" ht="17.100000000000001" customHeight="1">
      <c r="A640" s="66"/>
      <c r="B640" s="80" t="s">
        <v>211</v>
      </c>
      <c r="C640" s="66" t="s">
        <v>7</v>
      </c>
      <c r="D640" s="66">
        <v>1</v>
      </c>
      <c r="E640" s="68"/>
      <c r="F640" s="68">
        <f>E640*D640</f>
        <v>0</v>
      </c>
    </row>
    <row r="641" spans="1:15" s="65" customFormat="1" ht="17.100000000000001" customHeight="1">
      <c r="A641" s="59" t="s">
        <v>43</v>
      </c>
      <c r="B641" s="81"/>
      <c r="C641" s="61"/>
      <c r="D641" s="61"/>
      <c r="E641" s="82"/>
      <c r="F641" s="82">
        <f>+F608+F611+F615+F628+F630+F633+F639</f>
        <v>0</v>
      </c>
      <c r="G641" s="88"/>
      <c r="I641" s="89"/>
      <c r="J641" s="90"/>
      <c r="M641" s="91"/>
      <c r="N641" s="92"/>
      <c r="O641" s="89"/>
    </row>
    <row r="642" spans="1:15" s="65" customFormat="1" ht="17.100000000000001" customHeight="1">
      <c r="A642" s="75"/>
      <c r="B642" s="75"/>
      <c r="C642" s="75"/>
      <c r="D642" s="84"/>
      <c r="E642" s="75"/>
      <c r="F642" s="75"/>
      <c r="G642" s="88"/>
      <c r="I642" s="89"/>
      <c r="J642" s="90"/>
      <c r="M642" s="91"/>
      <c r="N642" s="92"/>
      <c r="O642" s="89"/>
    </row>
    <row r="643" spans="1:15" s="65" customFormat="1" ht="17.100000000000001" customHeight="1">
      <c r="A643" s="85" t="s">
        <v>44</v>
      </c>
      <c r="B643" s="86"/>
      <c r="C643" s="85"/>
      <c r="D643" s="87"/>
      <c r="E643" s="85"/>
      <c r="F643" s="85"/>
      <c r="G643" s="88"/>
      <c r="I643" s="89"/>
      <c r="J643" s="90"/>
      <c r="M643" s="91"/>
      <c r="N643" s="92"/>
      <c r="O643" s="89"/>
    </row>
    <row r="644" spans="1:15" s="65" customFormat="1" ht="17.100000000000001" customHeight="1">
      <c r="B644" s="86"/>
      <c r="C644" s="85"/>
      <c r="D644" s="87"/>
      <c r="E644" s="85"/>
      <c r="F644" s="85"/>
      <c r="G644" s="88"/>
      <c r="I644" s="89"/>
      <c r="J644" s="90"/>
      <c r="M644" s="91"/>
      <c r="N644" s="92"/>
      <c r="O644" s="89"/>
    </row>
    <row r="645" spans="1:15" s="65" customFormat="1" ht="17.100000000000001" customHeight="1">
      <c r="A645" s="85" t="s">
        <v>45</v>
      </c>
      <c r="B645" s="86"/>
      <c r="C645" s="85"/>
      <c r="D645" s="87"/>
      <c r="E645" s="85"/>
      <c r="F645" s="85"/>
      <c r="G645" s="88"/>
      <c r="I645" s="89"/>
      <c r="J645" s="90"/>
      <c r="M645" s="91"/>
      <c r="N645" s="92"/>
      <c r="O645" s="89"/>
    </row>
    <row r="646" spans="1:15" s="65" customFormat="1" ht="17.100000000000001" customHeight="1">
      <c r="B646" s="93"/>
      <c r="C646" s="85"/>
      <c r="D646" s="87"/>
      <c r="E646" s="85"/>
      <c r="F646" s="85"/>
      <c r="G646" s="88"/>
      <c r="I646" s="89"/>
      <c r="J646" s="90"/>
      <c r="M646" s="91"/>
      <c r="N646" s="92"/>
      <c r="O646" s="89"/>
    </row>
    <row r="647" spans="1:15" ht="17.100000000000001" customHeight="1">
      <c r="A647" s="85" t="s">
        <v>46</v>
      </c>
      <c r="B647" s="93"/>
      <c r="C647" s="85"/>
      <c r="D647" s="87"/>
      <c r="E647" s="85"/>
      <c r="F647" s="85"/>
    </row>
    <row r="648" spans="1:15" ht="17.100000000000001" customHeight="1">
      <c r="A648" s="85"/>
      <c r="B648" s="85"/>
      <c r="C648" s="85"/>
      <c r="D648" s="87"/>
      <c r="E648" s="85"/>
      <c r="F648" s="85"/>
    </row>
    <row r="649" spans="1:15" ht="17.100000000000001" customHeight="1">
      <c r="G649" s="46"/>
      <c r="J649" s="47"/>
      <c r="L649" s="48"/>
      <c r="M649" s="49"/>
      <c r="N649" s="50"/>
    </row>
    <row r="650" spans="1:15" ht="17.100000000000001" customHeight="1">
      <c r="G650" s="52"/>
      <c r="H650" s="52"/>
      <c r="I650" s="52"/>
      <c r="J650" s="52"/>
      <c r="K650" s="52"/>
      <c r="L650" s="52"/>
      <c r="M650" s="52"/>
      <c r="N650" s="52"/>
      <c r="O650" s="52"/>
    </row>
    <row r="651" spans="1:15" s="42" customFormat="1" ht="17.100000000000001" customHeight="1">
      <c r="A651" s="41" t="s">
        <v>20</v>
      </c>
      <c r="C651" s="43"/>
      <c r="D651" s="44"/>
      <c r="E651" s="43"/>
      <c r="F651" s="45"/>
      <c r="G651" s="53"/>
      <c r="H651" s="53"/>
      <c r="I651" s="53"/>
      <c r="J651" s="53"/>
      <c r="K651" s="53"/>
      <c r="L651" s="53"/>
      <c r="M651" s="53"/>
      <c r="N651" s="53"/>
      <c r="O651" s="53"/>
    </row>
    <row r="652" spans="1:15" ht="17.100000000000001" customHeight="1">
      <c r="A652" s="51" t="s">
        <v>233</v>
      </c>
      <c r="B652" s="52"/>
      <c r="C652" s="52"/>
      <c r="D652" s="52"/>
      <c r="E652" s="52"/>
      <c r="F652" s="52"/>
      <c r="G652" s="43"/>
    </row>
    <row r="653" spans="1:15" ht="17.100000000000001" customHeight="1">
      <c r="A653" s="51" t="s">
        <v>57</v>
      </c>
      <c r="B653" s="53"/>
      <c r="C653" s="53"/>
      <c r="D653" s="53"/>
      <c r="E653" s="53"/>
      <c r="F653" s="53"/>
      <c r="G653" s="43"/>
      <c r="L653" s="43"/>
    </row>
    <row r="654" spans="1:15" ht="17.100000000000001" customHeight="1">
      <c r="A654" s="54"/>
      <c r="B654" s="55"/>
      <c r="C654" s="54"/>
      <c r="D654" s="56"/>
      <c r="E654" s="54"/>
      <c r="F654" s="54"/>
      <c r="G654" s="43"/>
      <c r="L654" s="43"/>
    </row>
    <row r="655" spans="1:15" ht="17.100000000000001" customHeight="1">
      <c r="A655" s="109" t="s">
        <v>55</v>
      </c>
      <c r="B655" s="110"/>
      <c r="C655" s="110"/>
      <c r="D655" s="111"/>
      <c r="E655" s="112" t="s">
        <v>81</v>
      </c>
      <c r="F655" s="113"/>
      <c r="G655" s="43"/>
      <c r="L655" s="43"/>
    </row>
    <row r="656" spans="1:15" s="65" customFormat="1" ht="17.100000000000001" customHeight="1">
      <c r="A656" s="58" t="s">
        <v>0</v>
      </c>
      <c r="B656" s="114" t="s">
        <v>1</v>
      </c>
      <c r="C656" s="59"/>
      <c r="D656" s="116" t="s">
        <v>56</v>
      </c>
      <c r="E656" s="116"/>
      <c r="F656" s="116"/>
    </row>
    <row r="657" spans="1:12" ht="17.100000000000001" customHeight="1">
      <c r="A657" s="60" t="s">
        <v>80</v>
      </c>
      <c r="B657" s="115"/>
      <c r="C657" s="59" t="s">
        <v>2</v>
      </c>
      <c r="D657" s="61" t="s">
        <v>3</v>
      </c>
      <c r="E657" s="61" t="s">
        <v>4</v>
      </c>
      <c r="F657" s="61" t="s">
        <v>5</v>
      </c>
      <c r="G657" s="43"/>
      <c r="L657" s="43"/>
    </row>
    <row r="658" spans="1:12" s="70" customFormat="1" ht="17.100000000000001" customHeight="1">
      <c r="A658" s="62">
        <v>1</v>
      </c>
      <c r="B658" s="63" t="s">
        <v>21</v>
      </c>
      <c r="C658" s="62"/>
      <c r="D658" s="62">
        <f>SUM(D659:D660)</f>
        <v>2</v>
      </c>
      <c r="E658" s="64"/>
      <c r="F658" s="64">
        <f>SUM(F659:F660)</f>
        <v>0</v>
      </c>
    </row>
    <row r="659" spans="1:12" ht="17.100000000000001" customHeight="1">
      <c r="A659" s="66"/>
      <c r="B659" s="67" t="s">
        <v>6</v>
      </c>
      <c r="C659" s="66" t="s">
        <v>7</v>
      </c>
      <c r="D659" s="66">
        <v>1</v>
      </c>
      <c r="E659" s="68"/>
      <c r="F659" s="68">
        <f>E659*D659</f>
        <v>0</v>
      </c>
      <c r="G659" s="65"/>
      <c r="L659" s="43"/>
    </row>
    <row r="660" spans="1:12" ht="17.100000000000001" customHeight="1">
      <c r="A660" s="66"/>
      <c r="B660" s="69" t="s">
        <v>212</v>
      </c>
      <c r="C660" s="66" t="s">
        <v>7</v>
      </c>
      <c r="D660" s="66">
        <v>1</v>
      </c>
      <c r="E660" s="68"/>
      <c r="F660" s="68">
        <f>E660*D660</f>
        <v>0</v>
      </c>
      <c r="G660" s="43"/>
      <c r="L660" s="43"/>
    </row>
    <row r="661" spans="1:12" ht="17.100000000000001" customHeight="1">
      <c r="A661" s="71">
        <v>2</v>
      </c>
      <c r="B661" s="72" t="s">
        <v>50</v>
      </c>
      <c r="C661" s="62"/>
      <c r="D661" s="62">
        <f>SUM(D662:D664)</f>
        <v>3</v>
      </c>
      <c r="E661" s="64"/>
      <c r="F661" s="64">
        <f>SUM(F662:F664)</f>
        <v>0</v>
      </c>
      <c r="G661" s="43"/>
      <c r="L661" s="43"/>
    </row>
    <row r="662" spans="1:12" ht="17.100000000000001" customHeight="1">
      <c r="A662" s="66"/>
      <c r="B662" s="69" t="s">
        <v>14</v>
      </c>
      <c r="C662" s="66" t="s">
        <v>8</v>
      </c>
      <c r="D662" s="73">
        <v>1</v>
      </c>
      <c r="E662" s="68"/>
      <c r="F662" s="68">
        <f>E662*D662</f>
        <v>0</v>
      </c>
      <c r="L662" s="43"/>
    </row>
    <row r="663" spans="1:12" ht="17.100000000000001" customHeight="1">
      <c r="A663" s="66"/>
      <c r="B663" s="69" t="s">
        <v>17</v>
      </c>
      <c r="C663" s="66" t="s">
        <v>8</v>
      </c>
      <c r="D663" s="73">
        <v>1</v>
      </c>
      <c r="E663" s="68"/>
      <c r="F663" s="68">
        <f>E663*D663</f>
        <v>0</v>
      </c>
      <c r="G663" s="65"/>
      <c r="L663" s="43"/>
    </row>
    <row r="664" spans="1:12" ht="17.100000000000001" customHeight="1">
      <c r="A664" s="66"/>
      <c r="B664" s="69" t="s">
        <v>18</v>
      </c>
      <c r="C664" s="66" t="s">
        <v>8</v>
      </c>
      <c r="D664" s="73">
        <v>1</v>
      </c>
      <c r="E664" s="68"/>
      <c r="F664" s="68">
        <f t="shared" ref="F664" si="68">E664*D664</f>
        <v>0</v>
      </c>
      <c r="L664" s="43"/>
    </row>
    <row r="665" spans="1:12" ht="17.100000000000001" customHeight="1">
      <c r="A665" s="71">
        <v>3</v>
      </c>
      <c r="B665" s="72" t="s">
        <v>49</v>
      </c>
      <c r="C665" s="62"/>
      <c r="D665" s="62">
        <f>SUM(D666:D677)</f>
        <v>16</v>
      </c>
      <c r="E665" s="64"/>
      <c r="F665" s="64">
        <f>SUM(F666:F677)</f>
        <v>0</v>
      </c>
      <c r="L665" s="43"/>
    </row>
    <row r="666" spans="1:12" ht="17.100000000000001" customHeight="1">
      <c r="A666" s="76" t="s">
        <v>22</v>
      </c>
      <c r="B666" s="77" t="s">
        <v>23</v>
      </c>
      <c r="C666" s="78" t="s">
        <v>8</v>
      </c>
      <c r="D666" s="73">
        <v>1</v>
      </c>
      <c r="E666" s="68"/>
      <c r="F666" s="68">
        <f t="shared" ref="F666:F677" si="69">E666*D666</f>
        <v>0</v>
      </c>
      <c r="L666" s="43"/>
    </row>
    <row r="667" spans="1:12" ht="17.100000000000001" customHeight="1">
      <c r="A667" s="76" t="s">
        <v>24</v>
      </c>
      <c r="B667" s="77" t="s">
        <v>25</v>
      </c>
      <c r="C667" s="78" t="s">
        <v>8</v>
      </c>
      <c r="D667" s="73">
        <v>1</v>
      </c>
      <c r="E667" s="68"/>
      <c r="F667" s="68">
        <f t="shared" si="69"/>
        <v>0</v>
      </c>
      <c r="L667" s="43"/>
    </row>
    <row r="668" spans="1:12" ht="17.100000000000001" customHeight="1">
      <c r="A668" s="76" t="s">
        <v>26</v>
      </c>
      <c r="B668" s="77" t="s">
        <v>27</v>
      </c>
      <c r="C668" s="78" t="s">
        <v>8</v>
      </c>
      <c r="D668" s="73">
        <v>0</v>
      </c>
      <c r="E668" s="68"/>
      <c r="F668" s="68">
        <f t="shared" si="69"/>
        <v>0</v>
      </c>
      <c r="L668" s="43"/>
    </row>
    <row r="669" spans="1:12" ht="17.100000000000001" customHeight="1">
      <c r="A669" s="76" t="s">
        <v>28</v>
      </c>
      <c r="B669" s="77" t="s">
        <v>29</v>
      </c>
      <c r="C669" s="78" t="s">
        <v>8</v>
      </c>
      <c r="D669" s="73">
        <v>0</v>
      </c>
      <c r="E669" s="68"/>
      <c r="F669" s="68">
        <f t="shared" si="69"/>
        <v>0</v>
      </c>
      <c r="L669" s="43"/>
    </row>
    <row r="670" spans="1:12" ht="17.100000000000001" customHeight="1">
      <c r="A670" s="76" t="s">
        <v>30</v>
      </c>
      <c r="B670" s="77" t="s">
        <v>31</v>
      </c>
      <c r="C670" s="78" t="s">
        <v>8</v>
      </c>
      <c r="D670" s="73">
        <v>4</v>
      </c>
      <c r="E670" s="68"/>
      <c r="F670" s="68">
        <f t="shared" si="69"/>
        <v>0</v>
      </c>
      <c r="L670" s="43"/>
    </row>
    <row r="671" spans="1:12" ht="17.100000000000001" customHeight="1">
      <c r="A671" s="76" t="s">
        <v>32</v>
      </c>
      <c r="B671" s="77" t="s">
        <v>33</v>
      </c>
      <c r="C671" s="78" t="s">
        <v>8</v>
      </c>
      <c r="D671" s="73">
        <v>4</v>
      </c>
      <c r="E671" s="68"/>
      <c r="F671" s="68">
        <f t="shared" si="69"/>
        <v>0</v>
      </c>
      <c r="L671" s="43"/>
    </row>
    <row r="672" spans="1:12" ht="17.100000000000001" customHeight="1">
      <c r="A672" s="76" t="s">
        <v>34</v>
      </c>
      <c r="B672" s="77" t="s">
        <v>35</v>
      </c>
      <c r="C672" s="78" t="s">
        <v>8</v>
      </c>
      <c r="D672" s="73">
        <v>0</v>
      </c>
      <c r="E672" s="68"/>
      <c r="F672" s="68">
        <f t="shared" si="69"/>
        <v>0</v>
      </c>
      <c r="L672" s="43"/>
    </row>
    <row r="673" spans="1:12" ht="17.100000000000001" customHeight="1">
      <c r="A673" s="76" t="s">
        <v>36</v>
      </c>
      <c r="B673" s="77" t="s">
        <v>37</v>
      </c>
      <c r="C673" s="78" t="s">
        <v>8</v>
      </c>
      <c r="D673" s="73">
        <v>0</v>
      </c>
      <c r="E673" s="68"/>
      <c r="F673" s="68">
        <f t="shared" si="69"/>
        <v>0</v>
      </c>
      <c r="L673" s="43"/>
    </row>
    <row r="674" spans="1:12" ht="17.100000000000001" customHeight="1">
      <c r="A674" s="76" t="s">
        <v>38</v>
      </c>
      <c r="B674" s="77" t="s">
        <v>39</v>
      </c>
      <c r="C674" s="78" t="s">
        <v>8</v>
      </c>
      <c r="D674" s="73">
        <v>2</v>
      </c>
      <c r="E674" s="68"/>
      <c r="F674" s="68">
        <f t="shared" si="69"/>
        <v>0</v>
      </c>
      <c r="L674" s="43"/>
    </row>
    <row r="675" spans="1:12" ht="17.100000000000001" customHeight="1">
      <c r="A675" s="76" t="s">
        <v>40</v>
      </c>
      <c r="B675" s="77" t="s">
        <v>41</v>
      </c>
      <c r="C675" s="78" t="s">
        <v>8</v>
      </c>
      <c r="D675" s="73">
        <v>4</v>
      </c>
      <c r="E675" s="68"/>
      <c r="F675" s="68">
        <f t="shared" si="69"/>
        <v>0</v>
      </c>
      <c r="L675" s="43"/>
    </row>
    <row r="676" spans="1:12" ht="17.100000000000001" customHeight="1">
      <c r="A676" s="76" t="s">
        <v>42</v>
      </c>
      <c r="B676" s="77" t="s">
        <v>42</v>
      </c>
      <c r="C676" s="78" t="s">
        <v>8</v>
      </c>
      <c r="D676" s="73">
        <v>0</v>
      </c>
      <c r="E676" s="68"/>
      <c r="F676" s="68">
        <f t="shared" si="69"/>
        <v>0</v>
      </c>
      <c r="G676" s="65"/>
      <c r="L676" s="43"/>
    </row>
    <row r="677" spans="1:12" ht="17.100000000000001" customHeight="1">
      <c r="A677" s="76" t="s">
        <v>52</v>
      </c>
      <c r="B677" s="77" t="s">
        <v>51</v>
      </c>
      <c r="C677" s="78" t="s">
        <v>8</v>
      </c>
      <c r="D677" s="73">
        <v>0</v>
      </c>
      <c r="E677" s="68"/>
      <c r="F677" s="68">
        <f t="shared" si="69"/>
        <v>0</v>
      </c>
      <c r="G677" s="43"/>
      <c r="L677" s="43"/>
    </row>
    <row r="678" spans="1:12" s="79" customFormat="1" ht="17.100000000000001" customHeight="1">
      <c r="A678" s="71">
        <v>4</v>
      </c>
      <c r="B678" s="72" t="s">
        <v>47</v>
      </c>
      <c r="C678" s="62"/>
      <c r="D678" s="62">
        <f>SUM(D679:D679)</f>
        <v>1</v>
      </c>
      <c r="E678" s="64"/>
      <c r="F678" s="64">
        <f>SUM(F679:F679)</f>
        <v>0</v>
      </c>
      <c r="G678" s="65"/>
    </row>
    <row r="679" spans="1:12" ht="17.100000000000001" customHeight="1">
      <c r="A679" s="66"/>
      <c r="B679" s="69" t="s">
        <v>48</v>
      </c>
      <c r="C679" s="66" t="s">
        <v>7</v>
      </c>
      <c r="D679" s="73">
        <v>1</v>
      </c>
      <c r="E679" s="68"/>
      <c r="F679" s="68">
        <f t="shared" ref="F679" si="70">E679*D679</f>
        <v>0</v>
      </c>
      <c r="G679" s="43"/>
      <c r="L679" s="43"/>
    </row>
    <row r="680" spans="1:12" ht="17.100000000000001" customHeight="1">
      <c r="A680" s="71">
        <v>5</v>
      </c>
      <c r="B680" s="72" t="s">
        <v>219</v>
      </c>
      <c r="C680" s="62"/>
      <c r="D680" s="62">
        <f>SUM(D681:D682)</f>
        <v>2</v>
      </c>
      <c r="E680" s="64"/>
      <c r="F680" s="64">
        <f>SUM(F681:F682)</f>
        <v>0</v>
      </c>
      <c r="G680" s="65"/>
      <c r="L680" s="43"/>
    </row>
    <row r="681" spans="1:12" ht="17.100000000000001" customHeight="1">
      <c r="A681" s="66"/>
      <c r="B681" s="69" t="s">
        <v>220</v>
      </c>
      <c r="C681" s="66" t="s">
        <v>7</v>
      </c>
      <c r="D681" s="73">
        <v>1</v>
      </c>
      <c r="E681" s="68"/>
      <c r="F681" s="68">
        <f t="shared" ref="F681:F682" si="71">E681*D681</f>
        <v>0</v>
      </c>
      <c r="G681" s="43"/>
      <c r="L681" s="43"/>
    </row>
    <row r="682" spans="1:12" ht="17.100000000000001" customHeight="1">
      <c r="A682" s="66"/>
      <c r="B682" s="69" t="s">
        <v>221</v>
      </c>
      <c r="C682" s="66" t="s">
        <v>7</v>
      </c>
      <c r="D682" s="73">
        <v>1</v>
      </c>
      <c r="E682" s="68"/>
      <c r="F682" s="68">
        <f t="shared" si="71"/>
        <v>0</v>
      </c>
      <c r="G682" s="43"/>
      <c r="L682" s="43"/>
    </row>
    <row r="683" spans="1:12" ht="17.100000000000001" customHeight="1">
      <c r="A683" s="62">
        <v>6</v>
      </c>
      <c r="B683" s="72" t="s">
        <v>9</v>
      </c>
      <c r="C683" s="62"/>
      <c r="D683" s="62">
        <f>SUM(D684:D688)</f>
        <v>5</v>
      </c>
      <c r="E683" s="64"/>
      <c r="F683" s="64">
        <f>SUM(F684:F688)</f>
        <v>0</v>
      </c>
      <c r="G683" s="43"/>
      <c r="L683" s="43"/>
    </row>
    <row r="684" spans="1:12" ht="17.100000000000001" customHeight="1">
      <c r="A684" s="66"/>
      <c r="B684" s="80" t="s">
        <v>208</v>
      </c>
      <c r="C684" s="66" t="s">
        <v>7</v>
      </c>
      <c r="D684" s="66">
        <v>1</v>
      </c>
      <c r="E684" s="68"/>
      <c r="F684" s="68">
        <f>E684*D684</f>
        <v>0</v>
      </c>
      <c r="L684" s="43"/>
    </row>
    <row r="685" spans="1:12" ht="17.100000000000001" customHeight="1">
      <c r="A685" s="66"/>
      <c r="B685" s="80" t="s">
        <v>209</v>
      </c>
      <c r="C685" s="66" t="s">
        <v>7</v>
      </c>
      <c r="D685" s="66">
        <v>1</v>
      </c>
      <c r="E685" s="68"/>
      <c r="F685" s="68">
        <f t="shared" ref="F685:F686" si="72">E685*D685</f>
        <v>0</v>
      </c>
      <c r="G685" s="43"/>
      <c r="L685" s="43"/>
    </row>
    <row r="686" spans="1:12" ht="17.100000000000001" customHeight="1">
      <c r="A686" s="66"/>
      <c r="B686" s="80" t="s">
        <v>210</v>
      </c>
      <c r="C686" s="66" t="s">
        <v>7</v>
      </c>
      <c r="D686" s="66">
        <v>1</v>
      </c>
      <c r="E686" s="68"/>
      <c r="F686" s="68">
        <f t="shared" si="72"/>
        <v>0</v>
      </c>
      <c r="L686" s="43"/>
    </row>
    <row r="687" spans="1:12" s="79" customFormat="1" ht="17.100000000000001" customHeight="1">
      <c r="A687" s="66"/>
      <c r="B687" s="80" t="s">
        <v>53</v>
      </c>
      <c r="C687" s="66" t="s">
        <v>7</v>
      </c>
      <c r="D687" s="66">
        <v>1</v>
      </c>
      <c r="E687" s="68"/>
      <c r="F687" s="68">
        <f>E687*D687</f>
        <v>0</v>
      </c>
      <c r="G687" s="65"/>
    </row>
    <row r="688" spans="1:12" ht="17.100000000000001" customHeight="1">
      <c r="A688" s="66"/>
      <c r="B688" s="80" t="s">
        <v>10</v>
      </c>
      <c r="C688" s="66" t="s">
        <v>7</v>
      </c>
      <c r="D688" s="66">
        <v>1</v>
      </c>
      <c r="E688" s="68"/>
      <c r="F688" s="68">
        <f>E688*D688</f>
        <v>0</v>
      </c>
      <c r="L688" s="43"/>
    </row>
    <row r="689" spans="1:15" s="65" customFormat="1" ht="17.100000000000001" customHeight="1">
      <c r="A689" s="62">
        <v>7</v>
      </c>
      <c r="B689" s="72" t="s">
        <v>201</v>
      </c>
      <c r="C689" s="62"/>
      <c r="D689" s="62">
        <f>SUM(D690)</f>
        <v>1</v>
      </c>
      <c r="E689" s="64"/>
      <c r="F689" s="64">
        <f>SUM(F690)</f>
        <v>0</v>
      </c>
    </row>
    <row r="690" spans="1:15" ht="17.100000000000001" customHeight="1">
      <c r="A690" s="66"/>
      <c r="B690" s="80" t="s">
        <v>211</v>
      </c>
      <c r="C690" s="66" t="s">
        <v>7</v>
      </c>
      <c r="D690" s="66">
        <v>1</v>
      </c>
      <c r="E690" s="68"/>
      <c r="F690" s="68">
        <f>E690*D690</f>
        <v>0</v>
      </c>
    </row>
    <row r="691" spans="1:15" s="65" customFormat="1" ht="17.100000000000001" customHeight="1">
      <c r="A691" s="59" t="s">
        <v>43</v>
      </c>
      <c r="B691" s="81"/>
      <c r="C691" s="61"/>
      <c r="D691" s="61"/>
      <c r="E691" s="82"/>
      <c r="F691" s="82">
        <f>+F658+F661+F665+F678+F680+F683+F689</f>
        <v>0</v>
      </c>
      <c r="G691" s="88"/>
      <c r="I691" s="89"/>
      <c r="J691" s="90"/>
      <c r="M691" s="91"/>
      <c r="N691" s="92"/>
      <c r="O691" s="89"/>
    </row>
    <row r="692" spans="1:15" s="65" customFormat="1" ht="17.100000000000001" customHeight="1">
      <c r="A692" s="75"/>
      <c r="B692" s="75"/>
      <c r="C692" s="75"/>
      <c r="D692" s="84"/>
      <c r="E692" s="75"/>
      <c r="F692" s="75"/>
      <c r="G692" s="88"/>
      <c r="I692" s="89"/>
      <c r="J692" s="90"/>
      <c r="M692" s="91"/>
      <c r="N692" s="92"/>
      <c r="O692" s="89"/>
    </row>
    <row r="693" spans="1:15" s="65" customFormat="1" ht="17.100000000000001" customHeight="1">
      <c r="A693" s="85" t="s">
        <v>44</v>
      </c>
      <c r="B693" s="86"/>
      <c r="C693" s="85"/>
      <c r="D693" s="87"/>
      <c r="E693" s="85"/>
      <c r="F693" s="85"/>
      <c r="G693" s="88"/>
      <c r="I693" s="89"/>
      <c r="J693" s="90"/>
      <c r="M693" s="91"/>
      <c r="N693" s="92"/>
      <c r="O693" s="89"/>
    </row>
    <row r="694" spans="1:15" s="65" customFormat="1" ht="17.100000000000001" customHeight="1">
      <c r="B694" s="86"/>
      <c r="C694" s="85"/>
      <c r="D694" s="87"/>
      <c r="E694" s="85"/>
      <c r="F694" s="85"/>
      <c r="G694" s="88"/>
      <c r="I694" s="89"/>
      <c r="J694" s="90"/>
      <c r="M694" s="91"/>
      <c r="N694" s="92"/>
      <c r="O694" s="89"/>
    </row>
    <row r="695" spans="1:15" s="65" customFormat="1" ht="17.100000000000001" customHeight="1">
      <c r="A695" s="85" t="s">
        <v>45</v>
      </c>
      <c r="B695" s="86"/>
      <c r="C695" s="85"/>
      <c r="D695" s="87"/>
      <c r="E695" s="85"/>
      <c r="F695" s="85"/>
      <c r="G695" s="88"/>
      <c r="I695" s="89"/>
      <c r="J695" s="90"/>
      <c r="M695" s="91"/>
      <c r="N695" s="92"/>
      <c r="O695" s="89"/>
    </row>
    <row r="696" spans="1:15" ht="17.100000000000001" customHeight="1">
      <c r="A696" s="65"/>
      <c r="B696" s="93"/>
      <c r="C696" s="85"/>
      <c r="D696" s="87"/>
      <c r="E696" s="85"/>
      <c r="F696" s="85"/>
    </row>
    <row r="697" spans="1:15" ht="17.100000000000001" customHeight="1">
      <c r="A697" s="85" t="s">
        <v>46</v>
      </c>
      <c r="B697" s="93"/>
      <c r="C697" s="85"/>
      <c r="D697" s="87"/>
      <c r="E697" s="85"/>
      <c r="F697" s="85"/>
    </row>
    <row r="699" spans="1:15" ht="17.100000000000001" customHeight="1">
      <c r="G699" s="46"/>
      <c r="J699" s="47"/>
      <c r="L699" s="48"/>
      <c r="M699" s="49"/>
      <c r="N699" s="50"/>
    </row>
    <row r="700" spans="1:15" ht="17.100000000000001" customHeight="1">
      <c r="G700" s="52"/>
      <c r="H700" s="52"/>
      <c r="I700" s="52"/>
      <c r="J700" s="52"/>
      <c r="K700" s="52"/>
      <c r="L700" s="52"/>
      <c r="M700" s="52"/>
      <c r="N700" s="52"/>
      <c r="O700" s="52"/>
    </row>
    <row r="701" spans="1:15" s="42" customFormat="1" ht="17.100000000000001" customHeight="1">
      <c r="A701" s="41" t="s">
        <v>20</v>
      </c>
      <c r="C701" s="43"/>
      <c r="D701" s="44"/>
      <c r="E701" s="43"/>
      <c r="F701" s="45"/>
      <c r="G701" s="53"/>
      <c r="H701" s="53"/>
      <c r="I701" s="53"/>
      <c r="J701" s="53"/>
      <c r="K701" s="53"/>
      <c r="L701" s="53"/>
      <c r="M701" s="53"/>
      <c r="N701" s="53"/>
      <c r="O701" s="53"/>
    </row>
    <row r="702" spans="1:15" ht="17.100000000000001" customHeight="1">
      <c r="A702" s="51" t="s">
        <v>234</v>
      </c>
      <c r="B702" s="52"/>
      <c r="C702" s="52"/>
      <c r="D702" s="52"/>
      <c r="E702" s="52"/>
      <c r="F702" s="52"/>
      <c r="G702" s="43"/>
    </row>
    <row r="703" spans="1:15" ht="17.100000000000001" customHeight="1">
      <c r="A703" s="51" t="s">
        <v>57</v>
      </c>
      <c r="B703" s="53"/>
      <c r="C703" s="53"/>
      <c r="D703" s="53"/>
      <c r="E703" s="53"/>
      <c r="F703" s="53"/>
      <c r="G703" s="43"/>
      <c r="L703" s="43"/>
    </row>
    <row r="704" spans="1:15" ht="17.100000000000001" customHeight="1">
      <c r="A704" s="54"/>
      <c r="B704" s="55"/>
      <c r="C704" s="54"/>
      <c r="D704" s="56"/>
      <c r="E704" s="54"/>
      <c r="F704" s="54"/>
      <c r="G704" s="43"/>
      <c r="L704" s="43"/>
    </row>
    <row r="705" spans="1:12" ht="17.100000000000001" customHeight="1">
      <c r="A705" s="109" t="s">
        <v>55</v>
      </c>
      <c r="B705" s="110"/>
      <c r="C705" s="110"/>
      <c r="D705" s="111"/>
      <c r="E705" s="112" t="s">
        <v>83</v>
      </c>
      <c r="F705" s="113"/>
      <c r="G705" s="43"/>
      <c r="L705" s="43"/>
    </row>
    <row r="706" spans="1:12" s="65" customFormat="1" ht="17.100000000000001" customHeight="1">
      <c r="A706" s="58" t="s">
        <v>0</v>
      </c>
      <c r="B706" s="114" t="s">
        <v>1</v>
      </c>
      <c r="C706" s="59"/>
      <c r="D706" s="116" t="s">
        <v>56</v>
      </c>
      <c r="E706" s="116"/>
      <c r="F706" s="116"/>
    </row>
    <row r="707" spans="1:12" ht="17.100000000000001" customHeight="1">
      <c r="A707" s="60" t="s">
        <v>82</v>
      </c>
      <c r="B707" s="115"/>
      <c r="C707" s="59" t="s">
        <v>2</v>
      </c>
      <c r="D707" s="61" t="s">
        <v>3</v>
      </c>
      <c r="E707" s="61" t="s">
        <v>4</v>
      </c>
      <c r="F707" s="61" t="s">
        <v>5</v>
      </c>
      <c r="G707" s="43"/>
      <c r="L707" s="43"/>
    </row>
    <row r="708" spans="1:12" s="70" customFormat="1" ht="17.100000000000001" customHeight="1">
      <c r="A708" s="62">
        <v>1</v>
      </c>
      <c r="B708" s="63" t="s">
        <v>21</v>
      </c>
      <c r="C708" s="62"/>
      <c r="D708" s="62">
        <f>SUM(D709:D710)</f>
        <v>2</v>
      </c>
      <c r="E708" s="64"/>
      <c r="F708" s="64">
        <f>SUM(F709:F710)</f>
        <v>0</v>
      </c>
    </row>
    <row r="709" spans="1:12" ht="17.100000000000001" customHeight="1">
      <c r="A709" s="66"/>
      <c r="B709" s="67" t="s">
        <v>6</v>
      </c>
      <c r="C709" s="66" t="s">
        <v>7</v>
      </c>
      <c r="D709" s="66">
        <v>1</v>
      </c>
      <c r="E709" s="68"/>
      <c r="F709" s="68">
        <f>E709*D709</f>
        <v>0</v>
      </c>
      <c r="G709" s="65"/>
      <c r="L709" s="43"/>
    </row>
    <row r="710" spans="1:12" ht="17.100000000000001" customHeight="1">
      <c r="A710" s="66"/>
      <c r="B710" s="69" t="s">
        <v>212</v>
      </c>
      <c r="C710" s="66" t="s">
        <v>7</v>
      </c>
      <c r="D710" s="66">
        <v>1</v>
      </c>
      <c r="E710" s="68"/>
      <c r="F710" s="68">
        <f>E710*D710</f>
        <v>0</v>
      </c>
      <c r="G710" s="43"/>
      <c r="L710" s="43"/>
    </row>
    <row r="711" spans="1:12" ht="17.100000000000001" customHeight="1">
      <c r="A711" s="71">
        <v>2</v>
      </c>
      <c r="B711" s="72" t="s">
        <v>50</v>
      </c>
      <c r="C711" s="62"/>
      <c r="D711" s="62">
        <f>SUM(D712:D714)</f>
        <v>3</v>
      </c>
      <c r="E711" s="64"/>
      <c r="F711" s="64">
        <f>SUM(F712:F714)</f>
        <v>0</v>
      </c>
      <c r="G711" s="43"/>
      <c r="L711" s="43"/>
    </row>
    <row r="712" spans="1:12" ht="17.100000000000001" customHeight="1">
      <c r="A712" s="66"/>
      <c r="B712" s="69" t="s">
        <v>14</v>
      </c>
      <c r="C712" s="66" t="s">
        <v>8</v>
      </c>
      <c r="D712" s="73">
        <v>2</v>
      </c>
      <c r="E712" s="68"/>
      <c r="F712" s="68">
        <f>E712*D712</f>
        <v>0</v>
      </c>
      <c r="L712" s="43"/>
    </row>
    <row r="713" spans="1:12" ht="17.100000000000001" customHeight="1">
      <c r="A713" s="66"/>
      <c r="B713" s="69" t="s">
        <v>17</v>
      </c>
      <c r="C713" s="66" t="s">
        <v>8</v>
      </c>
      <c r="D713" s="73">
        <v>0</v>
      </c>
      <c r="E713" s="68"/>
      <c r="F713" s="68">
        <f>E713*D713</f>
        <v>0</v>
      </c>
      <c r="G713" s="65"/>
      <c r="L713" s="43"/>
    </row>
    <row r="714" spans="1:12" ht="17.100000000000001" customHeight="1">
      <c r="A714" s="66"/>
      <c r="B714" s="69" t="s">
        <v>18</v>
      </c>
      <c r="C714" s="66" t="s">
        <v>8</v>
      </c>
      <c r="D714" s="73">
        <v>1</v>
      </c>
      <c r="E714" s="68"/>
      <c r="F714" s="68">
        <f t="shared" ref="F714" si="73">E714*D714</f>
        <v>0</v>
      </c>
      <c r="L714" s="43"/>
    </row>
    <row r="715" spans="1:12" ht="17.100000000000001" customHeight="1">
      <c r="A715" s="71">
        <v>3</v>
      </c>
      <c r="B715" s="72" t="s">
        <v>49</v>
      </c>
      <c r="C715" s="62"/>
      <c r="D715" s="62">
        <f>SUM(D716:D727)</f>
        <v>19</v>
      </c>
      <c r="E715" s="64"/>
      <c r="F715" s="64">
        <f>SUM(F716:F727)</f>
        <v>0</v>
      </c>
      <c r="L715" s="43"/>
    </row>
    <row r="716" spans="1:12" ht="17.100000000000001" customHeight="1">
      <c r="A716" s="76" t="s">
        <v>22</v>
      </c>
      <c r="B716" s="77" t="s">
        <v>23</v>
      </c>
      <c r="C716" s="78" t="s">
        <v>8</v>
      </c>
      <c r="D716" s="73">
        <v>1</v>
      </c>
      <c r="E716" s="68"/>
      <c r="F716" s="68">
        <f t="shared" ref="F716:F727" si="74">E716*D716</f>
        <v>0</v>
      </c>
      <c r="L716" s="43"/>
    </row>
    <row r="717" spans="1:12" ht="17.100000000000001" customHeight="1">
      <c r="A717" s="76" t="s">
        <v>24</v>
      </c>
      <c r="B717" s="77" t="s">
        <v>25</v>
      </c>
      <c r="C717" s="78" t="s">
        <v>8</v>
      </c>
      <c r="D717" s="73">
        <v>1</v>
      </c>
      <c r="E717" s="68"/>
      <c r="F717" s="68">
        <f t="shared" si="74"/>
        <v>0</v>
      </c>
      <c r="L717" s="43"/>
    </row>
    <row r="718" spans="1:12" ht="17.100000000000001" customHeight="1">
      <c r="A718" s="76" t="s">
        <v>26</v>
      </c>
      <c r="B718" s="77" t="s">
        <v>27</v>
      </c>
      <c r="C718" s="78" t="s">
        <v>8</v>
      </c>
      <c r="D718" s="73">
        <v>0</v>
      </c>
      <c r="E718" s="68"/>
      <c r="F718" s="68">
        <f t="shared" si="74"/>
        <v>0</v>
      </c>
      <c r="L718" s="43"/>
    </row>
    <row r="719" spans="1:12" ht="17.100000000000001" customHeight="1">
      <c r="A719" s="76" t="s">
        <v>28</v>
      </c>
      <c r="B719" s="77" t="s">
        <v>29</v>
      </c>
      <c r="C719" s="78" t="s">
        <v>8</v>
      </c>
      <c r="D719" s="73">
        <v>0</v>
      </c>
      <c r="E719" s="68"/>
      <c r="F719" s="68">
        <f t="shared" si="74"/>
        <v>0</v>
      </c>
      <c r="L719" s="43"/>
    </row>
    <row r="720" spans="1:12" ht="17.100000000000001" customHeight="1">
      <c r="A720" s="76" t="s">
        <v>30</v>
      </c>
      <c r="B720" s="77" t="s">
        <v>31</v>
      </c>
      <c r="C720" s="78" t="s">
        <v>8</v>
      </c>
      <c r="D720" s="73">
        <v>5</v>
      </c>
      <c r="E720" s="68"/>
      <c r="F720" s="68">
        <f t="shared" si="74"/>
        <v>0</v>
      </c>
      <c r="L720" s="43"/>
    </row>
    <row r="721" spans="1:12" ht="17.100000000000001" customHeight="1">
      <c r="A721" s="76" t="s">
        <v>32</v>
      </c>
      <c r="B721" s="77" t="s">
        <v>33</v>
      </c>
      <c r="C721" s="78" t="s">
        <v>8</v>
      </c>
      <c r="D721" s="73">
        <v>5</v>
      </c>
      <c r="E721" s="68"/>
      <c r="F721" s="68">
        <f t="shared" si="74"/>
        <v>0</v>
      </c>
      <c r="L721" s="43"/>
    </row>
    <row r="722" spans="1:12" ht="17.100000000000001" customHeight="1">
      <c r="A722" s="76" t="s">
        <v>34</v>
      </c>
      <c r="B722" s="77" t="s">
        <v>35</v>
      </c>
      <c r="C722" s="78" t="s">
        <v>8</v>
      </c>
      <c r="D722" s="73">
        <v>0</v>
      </c>
      <c r="E722" s="68"/>
      <c r="F722" s="68">
        <f t="shared" si="74"/>
        <v>0</v>
      </c>
      <c r="L722" s="43"/>
    </row>
    <row r="723" spans="1:12" ht="17.100000000000001" customHeight="1">
      <c r="A723" s="76" t="s">
        <v>36</v>
      </c>
      <c r="B723" s="77" t="s">
        <v>37</v>
      </c>
      <c r="C723" s="78" t="s">
        <v>8</v>
      </c>
      <c r="D723" s="73">
        <v>0</v>
      </c>
      <c r="E723" s="68"/>
      <c r="F723" s="68">
        <f t="shared" si="74"/>
        <v>0</v>
      </c>
      <c r="L723" s="43"/>
    </row>
    <row r="724" spans="1:12" ht="17.100000000000001" customHeight="1">
      <c r="A724" s="76" t="s">
        <v>38</v>
      </c>
      <c r="B724" s="77" t="s">
        <v>39</v>
      </c>
      <c r="C724" s="78" t="s">
        <v>8</v>
      </c>
      <c r="D724" s="73">
        <v>2</v>
      </c>
      <c r="E724" s="68"/>
      <c r="F724" s="68">
        <f t="shared" si="74"/>
        <v>0</v>
      </c>
      <c r="L724" s="43"/>
    </row>
    <row r="725" spans="1:12" ht="17.100000000000001" customHeight="1">
      <c r="A725" s="76" t="s">
        <v>40</v>
      </c>
      <c r="B725" s="77" t="s">
        <v>41</v>
      </c>
      <c r="C725" s="78" t="s">
        <v>8</v>
      </c>
      <c r="D725" s="73">
        <v>5</v>
      </c>
      <c r="E725" s="68"/>
      <c r="F725" s="68">
        <f t="shared" si="74"/>
        <v>0</v>
      </c>
      <c r="L725" s="43"/>
    </row>
    <row r="726" spans="1:12" ht="17.100000000000001" customHeight="1">
      <c r="A726" s="76" t="s">
        <v>42</v>
      </c>
      <c r="B726" s="77" t="s">
        <v>42</v>
      </c>
      <c r="C726" s="78" t="s">
        <v>8</v>
      </c>
      <c r="D726" s="73">
        <v>0</v>
      </c>
      <c r="E726" s="68"/>
      <c r="F726" s="68">
        <f t="shared" si="74"/>
        <v>0</v>
      </c>
      <c r="G726" s="65"/>
      <c r="L726" s="43"/>
    </row>
    <row r="727" spans="1:12" ht="17.100000000000001" customHeight="1">
      <c r="A727" s="76" t="s">
        <v>52</v>
      </c>
      <c r="B727" s="77" t="s">
        <v>51</v>
      </c>
      <c r="C727" s="78" t="s">
        <v>8</v>
      </c>
      <c r="D727" s="73">
        <v>0</v>
      </c>
      <c r="E727" s="68"/>
      <c r="F727" s="68">
        <f t="shared" si="74"/>
        <v>0</v>
      </c>
      <c r="G727" s="43"/>
      <c r="L727" s="43"/>
    </row>
    <row r="728" spans="1:12" s="79" customFormat="1" ht="17.100000000000001" customHeight="1">
      <c r="A728" s="71">
        <v>4</v>
      </c>
      <c r="B728" s="72" t="s">
        <v>47</v>
      </c>
      <c r="C728" s="62"/>
      <c r="D728" s="62">
        <f>SUM(D729:D729)</f>
        <v>1</v>
      </c>
      <c r="E728" s="64"/>
      <c r="F728" s="64">
        <f>SUM(F729:F729)</f>
        <v>0</v>
      </c>
      <c r="G728" s="65"/>
    </row>
    <row r="729" spans="1:12" ht="17.100000000000001" customHeight="1">
      <c r="A729" s="66"/>
      <c r="B729" s="69" t="s">
        <v>48</v>
      </c>
      <c r="C729" s="66" t="s">
        <v>7</v>
      </c>
      <c r="D729" s="73">
        <v>1</v>
      </c>
      <c r="E729" s="68"/>
      <c r="F729" s="68">
        <f t="shared" ref="F729" si="75">E729*D729</f>
        <v>0</v>
      </c>
      <c r="G729" s="43"/>
      <c r="L729" s="43"/>
    </row>
    <row r="730" spans="1:12" ht="17.100000000000001" customHeight="1">
      <c r="A730" s="71">
        <v>5</v>
      </c>
      <c r="B730" s="72" t="s">
        <v>219</v>
      </c>
      <c r="C730" s="62"/>
      <c r="D730" s="62">
        <f>SUM(D731:D732)</f>
        <v>2</v>
      </c>
      <c r="E730" s="64"/>
      <c r="F730" s="64">
        <f>SUM(F731:F732)</f>
        <v>0</v>
      </c>
      <c r="G730" s="65"/>
      <c r="L730" s="43"/>
    </row>
    <row r="731" spans="1:12" ht="17.100000000000001" customHeight="1">
      <c r="A731" s="66"/>
      <c r="B731" s="69" t="s">
        <v>220</v>
      </c>
      <c r="C731" s="66" t="s">
        <v>7</v>
      </c>
      <c r="D731" s="73">
        <v>1</v>
      </c>
      <c r="E731" s="68"/>
      <c r="F731" s="68">
        <f t="shared" ref="F731:F732" si="76">E731*D731</f>
        <v>0</v>
      </c>
      <c r="G731" s="43"/>
      <c r="L731" s="43"/>
    </row>
    <row r="732" spans="1:12" ht="17.100000000000001" customHeight="1">
      <c r="A732" s="66"/>
      <c r="B732" s="69" t="s">
        <v>221</v>
      </c>
      <c r="C732" s="66" t="s">
        <v>7</v>
      </c>
      <c r="D732" s="73">
        <v>1</v>
      </c>
      <c r="E732" s="68"/>
      <c r="F732" s="68">
        <f t="shared" si="76"/>
        <v>0</v>
      </c>
      <c r="G732" s="43"/>
      <c r="L732" s="43"/>
    </row>
    <row r="733" spans="1:12" ht="17.100000000000001" customHeight="1">
      <c r="A733" s="62">
        <v>6</v>
      </c>
      <c r="B733" s="72" t="s">
        <v>9</v>
      </c>
      <c r="C733" s="62"/>
      <c r="D733" s="62">
        <f>SUM(D734:D738)</f>
        <v>5</v>
      </c>
      <c r="E733" s="64"/>
      <c r="F733" s="64">
        <f>SUM(F734:F738)</f>
        <v>0</v>
      </c>
      <c r="G733" s="43"/>
      <c r="L733" s="43"/>
    </row>
    <row r="734" spans="1:12" ht="17.100000000000001" customHeight="1">
      <c r="A734" s="66"/>
      <c r="B734" s="80" t="s">
        <v>208</v>
      </c>
      <c r="C734" s="66" t="s">
        <v>7</v>
      </c>
      <c r="D734" s="66">
        <v>1</v>
      </c>
      <c r="E734" s="68"/>
      <c r="F734" s="68">
        <f>E734*D734</f>
        <v>0</v>
      </c>
      <c r="L734" s="43"/>
    </row>
    <row r="735" spans="1:12" ht="17.100000000000001" customHeight="1">
      <c r="A735" s="66"/>
      <c r="B735" s="80" t="s">
        <v>209</v>
      </c>
      <c r="C735" s="66" t="s">
        <v>7</v>
      </c>
      <c r="D735" s="66">
        <v>1</v>
      </c>
      <c r="E735" s="68"/>
      <c r="F735" s="68">
        <f t="shared" ref="F735:F736" si="77">E735*D735</f>
        <v>0</v>
      </c>
      <c r="G735" s="43"/>
      <c r="L735" s="43"/>
    </row>
    <row r="736" spans="1:12" ht="17.100000000000001" customHeight="1">
      <c r="A736" s="66"/>
      <c r="B736" s="80" t="s">
        <v>210</v>
      </c>
      <c r="C736" s="66" t="s">
        <v>7</v>
      </c>
      <c r="D736" s="66">
        <v>1</v>
      </c>
      <c r="E736" s="68"/>
      <c r="F736" s="68">
        <f t="shared" si="77"/>
        <v>0</v>
      </c>
      <c r="L736" s="43"/>
    </row>
    <row r="737" spans="1:15" s="79" customFormat="1" ht="17.100000000000001" customHeight="1">
      <c r="A737" s="66"/>
      <c r="B737" s="80" t="s">
        <v>53</v>
      </c>
      <c r="C737" s="66" t="s">
        <v>7</v>
      </c>
      <c r="D737" s="66">
        <v>1</v>
      </c>
      <c r="E737" s="68"/>
      <c r="F737" s="68">
        <f>E737*D737</f>
        <v>0</v>
      </c>
      <c r="G737" s="65"/>
    </row>
    <row r="738" spans="1:15" ht="17.100000000000001" customHeight="1">
      <c r="A738" s="66"/>
      <c r="B738" s="80" t="s">
        <v>10</v>
      </c>
      <c r="C738" s="66" t="s">
        <v>7</v>
      </c>
      <c r="D738" s="66">
        <v>1</v>
      </c>
      <c r="E738" s="68"/>
      <c r="F738" s="68">
        <f>E738*D738</f>
        <v>0</v>
      </c>
      <c r="L738" s="43"/>
    </row>
    <row r="739" spans="1:15" s="65" customFormat="1" ht="17.100000000000001" customHeight="1">
      <c r="A739" s="62">
        <v>7</v>
      </c>
      <c r="B739" s="72" t="s">
        <v>201</v>
      </c>
      <c r="C739" s="62"/>
      <c r="D739" s="62">
        <f>SUM(D740)</f>
        <v>1</v>
      </c>
      <c r="E739" s="64"/>
      <c r="F739" s="64">
        <f>SUM(F740)</f>
        <v>0</v>
      </c>
    </row>
    <row r="740" spans="1:15" ht="17.100000000000001" customHeight="1">
      <c r="A740" s="66"/>
      <c r="B740" s="80" t="s">
        <v>211</v>
      </c>
      <c r="C740" s="66" t="s">
        <v>7</v>
      </c>
      <c r="D740" s="66">
        <v>1</v>
      </c>
      <c r="E740" s="68"/>
      <c r="F740" s="68">
        <f>E740*D740</f>
        <v>0</v>
      </c>
    </row>
    <row r="741" spans="1:15" s="65" customFormat="1" ht="17.100000000000001" customHeight="1">
      <c r="A741" s="59" t="s">
        <v>43</v>
      </c>
      <c r="B741" s="81"/>
      <c r="C741" s="61"/>
      <c r="D741" s="61"/>
      <c r="E741" s="82"/>
      <c r="F741" s="82">
        <f>+F708+F711+F715+F728+F730+F733+F739</f>
        <v>0</v>
      </c>
      <c r="G741" s="88"/>
      <c r="I741" s="89"/>
      <c r="J741" s="90"/>
      <c r="M741" s="91"/>
      <c r="N741" s="92"/>
      <c r="O741" s="89"/>
    </row>
    <row r="742" spans="1:15" s="65" customFormat="1" ht="17.100000000000001" customHeight="1">
      <c r="A742" s="75"/>
      <c r="B742" s="75"/>
      <c r="C742" s="75"/>
      <c r="D742" s="84"/>
      <c r="E742" s="75"/>
      <c r="F742" s="75"/>
      <c r="G742" s="88"/>
      <c r="I742" s="89"/>
      <c r="J742" s="90"/>
      <c r="M742" s="91"/>
      <c r="N742" s="92"/>
      <c r="O742" s="89"/>
    </row>
    <row r="743" spans="1:15" s="65" customFormat="1" ht="17.100000000000001" customHeight="1">
      <c r="A743" s="85" t="s">
        <v>44</v>
      </c>
      <c r="B743" s="86"/>
      <c r="C743" s="85"/>
      <c r="D743" s="87"/>
      <c r="E743" s="85"/>
      <c r="F743" s="85"/>
      <c r="G743" s="88"/>
      <c r="I743" s="89"/>
      <c r="J743" s="90"/>
      <c r="M743" s="91"/>
      <c r="N743" s="92"/>
      <c r="O743" s="89"/>
    </row>
    <row r="744" spans="1:15" s="65" customFormat="1" ht="17.100000000000001" customHeight="1">
      <c r="B744" s="86"/>
      <c r="C744" s="85"/>
      <c r="D744" s="87"/>
      <c r="E744" s="85"/>
      <c r="F744" s="85"/>
      <c r="G744" s="88"/>
      <c r="I744" s="89"/>
      <c r="J744" s="90"/>
      <c r="M744" s="91"/>
      <c r="N744" s="92"/>
      <c r="O744" s="89"/>
    </row>
    <row r="745" spans="1:15" s="65" customFormat="1" ht="17.100000000000001" customHeight="1">
      <c r="A745" s="85" t="s">
        <v>45</v>
      </c>
      <c r="B745" s="86"/>
      <c r="C745" s="85"/>
      <c r="D745" s="87"/>
      <c r="E745" s="85"/>
      <c r="F745" s="85"/>
      <c r="G745" s="88"/>
      <c r="I745" s="89"/>
      <c r="J745" s="90"/>
      <c r="M745" s="91"/>
      <c r="N745" s="92"/>
      <c r="O745" s="89"/>
    </row>
    <row r="746" spans="1:15" ht="17.100000000000001" customHeight="1">
      <c r="A746" s="65"/>
      <c r="B746" s="93"/>
      <c r="C746" s="85"/>
      <c r="D746" s="87"/>
      <c r="E746" s="85"/>
      <c r="F746" s="85"/>
    </row>
    <row r="747" spans="1:15" ht="17.100000000000001" customHeight="1">
      <c r="A747" s="85" t="s">
        <v>46</v>
      </c>
      <c r="B747" s="93"/>
      <c r="C747" s="85"/>
      <c r="D747" s="87"/>
      <c r="E747" s="85"/>
      <c r="F747" s="85"/>
    </row>
    <row r="749" spans="1:15" ht="17.100000000000001" customHeight="1">
      <c r="G749" s="46"/>
      <c r="J749" s="47"/>
      <c r="L749" s="48"/>
      <c r="M749" s="49"/>
      <c r="N749" s="50"/>
    </row>
    <row r="750" spans="1:15" ht="17.100000000000001" customHeight="1">
      <c r="G750" s="52"/>
      <c r="H750" s="52"/>
      <c r="I750" s="52"/>
      <c r="J750" s="52"/>
      <c r="K750" s="52"/>
      <c r="L750" s="52"/>
      <c r="M750" s="52"/>
      <c r="N750" s="52"/>
      <c r="O750" s="52"/>
    </row>
    <row r="751" spans="1:15" s="42" customFormat="1" ht="17.100000000000001" customHeight="1">
      <c r="A751" s="41" t="s">
        <v>20</v>
      </c>
      <c r="C751" s="43"/>
      <c r="D751" s="44"/>
      <c r="E751" s="43"/>
      <c r="F751" s="45"/>
      <c r="G751" s="53"/>
      <c r="H751" s="53"/>
      <c r="I751" s="53"/>
      <c r="J751" s="53"/>
      <c r="K751" s="53"/>
      <c r="L751" s="53"/>
      <c r="M751" s="53"/>
      <c r="N751" s="53"/>
      <c r="O751" s="53"/>
    </row>
    <row r="752" spans="1:15" ht="17.100000000000001" customHeight="1">
      <c r="A752" s="51" t="s">
        <v>235</v>
      </c>
      <c r="B752" s="52"/>
      <c r="C752" s="52"/>
      <c r="D752" s="52"/>
      <c r="E752" s="52"/>
      <c r="F752" s="52"/>
      <c r="G752" s="43"/>
    </row>
    <row r="753" spans="1:12" ht="17.100000000000001" customHeight="1">
      <c r="A753" s="51" t="s">
        <v>57</v>
      </c>
      <c r="B753" s="53"/>
      <c r="C753" s="53"/>
      <c r="D753" s="53"/>
      <c r="E753" s="53"/>
      <c r="F753" s="53"/>
      <c r="G753" s="43"/>
      <c r="L753" s="43"/>
    </row>
    <row r="754" spans="1:12" ht="17.100000000000001" customHeight="1">
      <c r="A754" s="54"/>
      <c r="B754" s="55"/>
      <c r="C754" s="54"/>
      <c r="D754" s="56"/>
      <c r="E754" s="54"/>
      <c r="F754" s="54"/>
      <c r="G754" s="43"/>
      <c r="L754" s="43"/>
    </row>
    <row r="755" spans="1:12" ht="17.100000000000001" customHeight="1">
      <c r="A755" s="109" t="s">
        <v>55</v>
      </c>
      <c r="B755" s="110"/>
      <c r="C755" s="110"/>
      <c r="D755" s="111"/>
      <c r="E755" s="112" t="s">
        <v>85</v>
      </c>
      <c r="F755" s="113"/>
      <c r="G755" s="43"/>
      <c r="L755" s="43"/>
    </row>
    <row r="756" spans="1:12" s="65" customFormat="1" ht="17.100000000000001" customHeight="1">
      <c r="A756" s="58" t="s">
        <v>0</v>
      </c>
      <c r="B756" s="114" t="s">
        <v>1</v>
      </c>
      <c r="C756" s="59"/>
      <c r="D756" s="116" t="s">
        <v>56</v>
      </c>
      <c r="E756" s="116"/>
      <c r="F756" s="116"/>
    </row>
    <row r="757" spans="1:12" ht="17.100000000000001" customHeight="1">
      <c r="A757" s="60" t="s">
        <v>84</v>
      </c>
      <c r="B757" s="115"/>
      <c r="C757" s="59" t="s">
        <v>2</v>
      </c>
      <c r="D757" s="61" t="s">
        <v>3</v>
      </c>
      <c r="E757" s="61" t="s">
        <v>4</v>
      </c>
      <c r="F757" s="61" t="s">
        <v>5</v>
      </c>
      <c r="G757" s="43"/>
      <c r="L757" s="43"/>
    </row>
    <row r="758" spans="1:12" s="70" customFormat="1" ht="17.100000000000001" customHeight="1">
      <c r="A758" s="62">
        <v>1</v>
      </c>
      <c r="B758" s="63" t="s">
        <v>21</v>
      </c>
      <c r="C758" s="62"/>
      <c r="D758" s="62">
        <f>SUM(D759:D760)</f>
        <v>2</v>
      </c>
      <c r="E758" s="64"/>
      <c r="F758" s="64">
        <f>SUM(F759:F760)</f>
        <v>0</v>
      </c>
    </row>
    <row r="759" spans="1:12" ht="17.100000000000001" customHeight="1">
      <c r="A759" s="66"/>
      <c r="B759" s="67" t="s">
        <v>6</v>
      </c>
      <c r="C759" s="66" t="s">
        <v>7</v>
      </c>
      <c r="D759" s="66">
        <v>1</v>
      </c>
      <c r="E759" s="68"/>
      <c r="F759" s="68">
        <f>E759*D759</f>
        <v>0</v>
      </c>
      <c r="G759" s="65"/>
      <c r="L759" s="43"/>
    </row>
    <row r="760" spans="1:12" ht="17.100000000000001" customHeight="1">
      <c r="A760" s="66"/>
      <c r="B760" s="69" t="s">
        <v>212</v>
      </c>
      <c r="C760" s="66" t="s">
        <v>7</v>
      </c>
      <c r="D760" s="66">
        <v>1</v>
      </c>
      <c r="E760" s="68"/>
      <c r="F760" s="68">
        <f>E760*D760</f>
        <v>0</v>
      </c>
      <c r="G760" s="43"/>
      <c r="L760" s="43"/>
    </row>
    <row r="761" spans="1:12" ht="17.100000000000001" customHeight="1">
      <c r="A761" s="71">
        <v>2</v>
      </c>
      <c r="B761" s="72" t="s">
        <v>50</v>
      </c>
      <c r="C761" s="62"/>
      <c r="D761" s="62">
        <f>SUM(D762:D764)</f>
        <v>3</v>
      </c>
      <c r="E761" s="64"/>
      <c r="F761" s="64">
        <f>SUM(F762:F764)</f>
        <v>0</v>
      </c>
      <c r="G761" s="43"/>
      <c r="L761" s="43"/>
    </row>
    <row r="762" spans="1:12" ht="17.100000000000001" customHeight="1">
      <c r="A762" s="66"/>
      <c r="B762" s="69" t="s">
        <v>14</v>
      </c>
      <c r="C762" s="66" t="s">
        <v>8</v>
      </c>
      <c r="D762" s="73">
        <v>2</v>
      </c>
      <c r="E762" s="68"/>
      <c r="F762" s="68">
        <f>E762*D762</f>
        <v>0</v>
      </c>
      <c r="L762" s="43"/>
    </row>
    <row r="763" spans="1:12" ht="17.100000000000001" customHeight="1">
      <c r="A763" s="66"/>
      <c r="B763" s="69" t="s">
        <v>17</v>
      </c>
      <c r="C763" s="66" t="s">
        <v>8</v>
      </c>
      <c r="D763" s="73">
        <v>0</v>
      </c>
      <c r="E763" s="68"/>
      <c r="F763" s="68">
        <f>E763*D763</f>
        <v>0</v>
      </c>
      <c r="G763" s="65"/>
      <c r="L763" s="43"/>
    </row>
    <row r="764" spans="1:12" ht="17.100000000000001" customHeight="1">
      <c r="A764" s="66"/>
      <c r="B764" s="69" t="s">
        <v>18</v>
      </c>
      <c r="C764" s="66" t="s">
        <v>8</v>
      </c>
      <c r="D764" s="73">
        <v>1</v>
      </c>
      <c r="E764" s="68"/>
      <c r="F764" s="68">
        <f t="shared" ref="F764" si="78">E764*D764</f>
        <v>0</v>
      </c>
      <c r="L764" s="43"/>
    </row>
    <row r="765" spans="1:12" ht="17.100000000000001" customHeight="1">
      <c r="A765" s="71">
        <v>3</v>
      </c>
      <c r="B765" s="72" t="s">
        <v>49</v>
      </c>
      <c r="C765" s="62"/>
      <c r="D765" s="62">
        <f>SUM(D766:D777)</f>
        <v>19</v>
      </c>
      <c r="E765" s="64"/>
      <c r="F765" s="64">
        <f>SUM(F766:F777)</f>
        <v>0</v>
      </c>
      <c r="L765" s="43"/>
    </row>
    <row r="766" spans="1:12" ht="17.100000000000001" customHeight="1">
      <c r="A766" s="76" t="s">
        <v>22</v>
      </c>
      <c r="B766" s="77" t="s">
        <v>23</v>
      </c>
      <c r="C766" s="78" t="s">
        <v>8</v>
      </c>
      <c r="D766" s="73">
        <v>1</v>
      </c>
      <c r="E766" s="68"/>
      <c r="F766" s="68">
        <f t="shared" ref="F766:F777" si="79">E766*D766</f>
        <v>0</v>
      </c>
      <c r="L766" s="43"/>
    </row>
    <row r="767" spans="1:12" ht="17.100000000000001" customHeight="1">
      <c r="A767" s="76" t="s">
        <v>24</v>
      </c>
      <c r="B767" s="77" t="s">
        <v>25</v>
      </c>
      <c r="C767" s="78" t="s">
        <v>8</v>
      </c>
      <c r="D767" s="73">
        <v>1</v>
      </c>
      <c r="E767" s="68"/>
      <c r="F767" s="68">
        <f t="shared" si="79"/>
        <v>0</v>
      </c>
      <c r="L767" s="43"/>
    </row>
    <row r="768" spans="1:12" ht="17.100000000000001" customHeight="1">
      <c r="A768" s="76" t="s">
        <v>26</v>
      </c>
      <c r="B768" s="77" t="s">
        <v>27</v>
      </c>
      <c r="C768" s="78" t="s">
        <v>8</v>
      </c>
      <c r="D768" s="73">
        <v>0</v>
      </c>
      <c r="E768" s="68"/>
      <c r="F768" s="68">
        <f t="shared" si="79"/>
        <v>0</v>
      </c>
      <c r="L768" s="43"/>
    </row>
    <row r="769" spans="1:12" ht="17.100000000000001" customHeight="1">
      <c r="A769" s="76" t="s">
        <v>28</v>
      </c>
      <c r="B769" s="77" t="s">
        <v>29</v>
      </c>
      <c r="C769" s="78" t="s">
        <v>8</v>
      </c>
      <c r="D769" s="73">
        <v>0</v>
      </c>
      <c r="E769" s="68"/>
      <c r="F769" s="68">
        <f t="shared" si="79"/>
        <v>0</v>
      </c>
      <c r="L769" s="43"/>
    </row>
    <row r="770" spans="1:12" ht="17.100000000000001" customHeight="1">
      <c r="A770" s="76" t="s">
        <v>30</v>
      </c>
      <c r="B770" s="77" t="s">
        <v>31</v>
      </c>
      <c r="C770" s="78" t="s">
        <v>8</v>
      </c>
      <c r="D770" s="73">
        <v>5</v>
      </c>
      <c r="E770" s="68"/>
      <c r="F770" s="68">
        <f t="shared" si="79"/>
        <v>0</v>
      </c>
      <c r="L770" s="43"/>
    </row>
    <row r="771" spans="1:12" ht="17.100000000000001" customHeight="1">
      <c r="A771" s="76" t="s">
        <v>32</v>
      </c>
      <c r="B771" s="77" t="s">
        <v>33</v>
      </c>
      <c r="C771" s="78" t="s">
        <v>8</v>
      </c>
      <c r="D771" s="73">
        <v>5</v>
      </c>
      <c r="E771" s="68"/>
      <c r="F771" s="68">
        <f t="shared" si="79"/>
        <v>0</v>
      </c>
      <c r="L771" s="43"/>
    </row>
    <row r="772" spans="1:12" ht="17.100000000000001" customHeight="1">
      <c r="A772" s="76" t="s">
        <v>34</v>
      </c>
      <c r="B772" s="77" t="s">
        <v>35</v>
      </c>
      <c r="C772" s="78" t="s">
        <v>8</v>
      </c>
      <c r="D772" s="73">
        <v>0</v>
      </c>
      <c r="E772" s="68"/>
      <c r="F772" s="68">
        <f t="shared" si="79"/>
        <v>0</v>
      </c>
      <c r="L772" s="43"/>
    </row>
    <row r="773" spans="1:12" ht="17.100000000000001" customHeight="1">
      <c r="A773" s="76" t="s">
        <v>36</v>
      </c>
      <c r="B773" s="77" t="s">
        <v>37</v>
      </c>
      <c r="C773" s="78" t="s">
        <v>8</v>
      </c>
      <c r="D773" s="73">
        <v>0</v>
      </c>
      <c r="E773" s="68"/>
      <c r="F773" s="68">
        <f t="shared" si="79"/>
        <v>0</v>
      </c>
      <c r="L773" s="43"/>
    </row>
    <row r="774" spans="1:12" ht="17.100000000000001" customHeight="1">
      <c r="A774" s="76" t="s">
        <v>38</v>
      </c>
      <c r="B774" s="77" t="s">
        <v>39</v>
      </c>
      <c r="C774" s="78" t="s">
        <v>8</v>
      </c>
      <c r="D774" s="73">
        <v>2</v>
      </c>
      <c r="E774" s="68"/>
      <c r="F774" s="68">
        <f t="shared" si="79"/>
        <v>0</v>
      </c>
      <c r="L774" s="43"/>
    </row>
    <row r="775" spans="1:12" ht="17.100000000000001" customHeight="1">
      <c r="A775" s="76" t="s">
        <v>40</v>
      </c>
      <c r="B775" s="77" t="s">
        <v>41</v>
      </c>
      <c r="C775" s="78" t="s">
        <v>8</v>
      </c>
      <c r="D775" s="73">
        <v>5</v>
      </c>
      <c r="E775" s="68"/>
      <c r="F775" s="68">
        <f t="shared" si="79"/>
        <v>0</v>
      </c>
      <c r="L775" s="43"/>
    </row>
    <row r="776" spans="1:12" ht="17.100000000000001" customHeight="1">
      <c r="A776" s="76" t="s">
        <v>42</v>
      </c>
      <c r="B776" s="77" t="s">
        <v>42</v>
      </c>
      <c r="C776" s="78" t="s">
        <v>8</v>
      </c>
      <c r="D776" s="73">
        <v>0</v>
      </c>
      <c r="E776" s="68"/>
      <c r="F776" s="68">
        <f t="shared" si="79"/>
        <v>0</v>
      </c>
      <c r="G776" s="65"/>
      <c r="L776" s="43"/>
    </row>
    <row r="777" spans="1:12" ht="17.100000000000001" customHeight="1">
      <c r="A777" s="76" t="s">
        <v>52</v>
      </c>
      <c r="B777" s="77" t="s">
        <v>51</v>
      </c>
      <c r="C777" s="78" t="s">
        <v>8</v>
      </c>
      <c r="D777" s="73">
        <v>0</v>
      </c>
      <c r="E777" s="68"/>
      <c r="F777" s="68">
        <f t="shared" si="79"/>
        <v>0</v>
      </c>
      <c r="G777" s="43"/>
      <c r="L777" s="43"/>
    </row>
    <row r="778" spans="1:12" s="79" customFormat="1" ht="17.100000000000001" customHeight="1">
      <c r="A778" s="71">
        <v>4</v>
      </c>
      <c r="B778" s="72" t="s">
        <v>47</v>
      </c>
      <c r="C778" s="62"/>
      <c r="D778" s="62">
        <f>SUM(D779:D779)</f>
        <v>1</v>
      </c>
      <c r="E778" s="64"/>
      <c r="F778" s="64">
        <f>SUM(F779:F779)</f>
        <v>0</v>
      </c>
      <c r="G778" s="65"/>
    </row>
    <row r="779" spans="1:12" ht="17.100000000000001" customHeight="1">
      <c r="A779" s="66"/>
      <c r="B779" s="69" t="s">
        <v>48</v>
      </c>
      <c r="C779" s="66" t="s">
        <v>7</v>
      </c>
      <c r="D779" s="73">
        <v>1</v>
      </c>
      <c r="E779" s="68"/>
      <c r="F779" s="68">
        <f t="shared" ref="F779" si="80">E779*D779</f>
        <v>0</v>
      </c>
      <c r="G779" s="43"/>
      <c r="L779" s="43"/>
    </row>
    <row r="780" spans="1:12" ht="17.100000000000001" customHeight="1">
      <c r="A780" s="71">
        <v>5</v>
      </c>
      <c r="B780" s="72" t="s">
        <v>219</v>
      </c>
      <c r="C780" s="62"/>
      <c r="D780" s="62">
        <f>SUM(D781:D782)</f>
        <v>2</v>
      </c>
      <c r="E780" s="64"/>
      <c r="F780" s="64">
        <f>SUM(F781:F782)</f>
        <v>0</v>
      </c>
      <c r="G780" s="65"/>
      <c r="L780" s="43"/>
    </row>
    <row r="781" spans="1:12" ht="17.100000000000001" customHeight="1">
      <c r="A781" s="66"/>
      <c r="B781" s="69" t="s">
        <v>220</v>
      </c>
      <c r="C781" s="66" t="s">
        <v>7</v>
      </c>
      <c r="D781" s="73">
        <v>1</v>
      </c>
      <c r="E781" s="68"/>
      <c r="F781" s="68">
        <f t="shared" ref="F781:F782" si="81">E781*D781</f>
        <v>0</v>
      </c>
      <c r="G781" s="43"/>
      <c r="L781" s="43"/>
    </row>
    <row r="782" spans="1:12" ht="17.100000000000001" customHeight="1">
      <c r="A782" s="66"/>
      <c r="B782" s="69" t="s">
        <v>221</v>
      </c>
      <c r="C782" s="66" t="s">
        <v>7</v>
      </c>
      <c r="D782" s="73">
        <v>1</v>
      </c>
      <c r="E782" s="68"/>
      <c r="F782" s="68">
        <f t="shared" si="81"/>
        <v>0</v>
      </c>
      <c r="G782" s="43"/>
      <c r="L782" s="43"/>
    </row>
    <row r="783" spans="1:12" ht="17.100000000000001" customHeight="1">
      <c r="A783" s="62">
        <v>6</v>
      </c>
      <c r="B783" s="72" t="s">
        <v>9</v>
      </c>
      <c r="C783" s="62"/>
      <c r="D783" s="62">
        <f>SUM(D784:D788)</f>
        <v>5</v>
      </c>
      <c r="E783" s="64"/>
      <c r="F783" s="64">
        <f>SUM(F784:F788)</f>
        <v>0</v>
      </c>
      <c r="G783" s="43"/>
      <c r="L783" s="43"/>
    </row>
    <row r="784" spans="1:12" ht="17.100000000000001" customHeight="1">
      <c r="A784" s="66"/>
      <c r="B784" s="80" t="s">
        <v>208</v>
      </c>
      <c r="C784" s="66" t="s">
        <v>7</v>
      </c>
      <c r="D784" s="66">
        <v>1</v>
      </c>
      <c r="E784" s="68"/>
      <c r="F784" s="68">
        <f>E784*D784</f>
        <v>0</v>
      </c>
      <c r="L784" s="43"/>
    </row>
    <row r="785" spans="1:15" ht="17.100000000000001" customHeight="1">
      <c r="A785" s="66"/>
      <c r="B785" s="80" t="s">
        <v>209</v>
      </c>
      <c r="C785" s="66" t="s">
        <v>7</v>
      </c>
      <c r="D785" s="66">
        <v>1</v>
      </c>
      <c r="E785" s="68"/>
      <c r="F785" s="68">
        <f t="shared" ref="F785:F786" si="82">E785*D785</f>
        <v>0</v>
      </c>
      <c r="G785" s="43"/>
      <c r="L785" s="43"/>
    </row>
    <row r="786" spans="1:15" ht="17.100000000000001" customHeight="1">
      <c r="A786" s="66"/>
      <c r="B786" s="80" t="s">
        <v>210</v>
      </c>
      <c r="C786" s="66" t="s">
        <v>7</v>
      </c>
      <c r="D786" s="66">
        <v>1</v>
      </c>
      <c r="E786" s="68"/>
      <c r="F786" s="68">
        <f t="shared" si="82"/>
        <v>0</v>
      </c>
      <c r="L786" s="43"/>
    </row>
    <row r="787" spans="1:15" s="79" customFormat="1" ht="17.100000000000001" customHeight="1">
      <c r="A787" s="66"/>
      <c r="B787" s="80" t="s">
        <v>53</v>
      </c>
      <c r="C787" s="66" t="s">
        <v>7</v>
      </c>
      <c r="D787" s="66">
        <v>1</v>
      </c>
      <c r="E787" s="68"/>
      <c r="F787" s="68">
        <f>E787*D787</f>
        <v>0</v>
      </c>
      <c r="G787" s="65"/>
    </row>
    <row r="788" spans="1:15" ht="17.100000000000001" customHeight="1">
      <c r="A788" s="66"/>
      <c r="B788" s="80" t="s">
        <v>10</v>
      </c>
      <c r="C788" s="66" t="s">
        <v>7</v>
      </c>
      <c r="D788" s="66">
        <v>1</v>
      </c>
      <c r="E788" s="68"/>
      <c r="F788" s="68">
        <f>E788*D788</f>
        <v>0</v>
      </c>
      <c r="L788" s="43"/>
    </row>
    <row r="789" spans="1:15" s="65" customFormat="1" ht="17.100000000000001" customHeight="1">
      <c r="A789" s="62">
        <v>7</v>
      </c>
      <c r="B789" s="72" t="s">
        <v>201</v>
      </c>
      <c r="C789" s="62"/>
      <c r="D789" s="62">
        <f>SUM(D790)</f>
        <v>1</v>
      </c>
      <c r="E789" s="64"/>
      <c r="F789" s="64">
        <f>SUM(F790)</f>
        <v>0</v>
      </c>
    </row>
    <row r="790" spans="1:15" ht="17.100000000000001" customHeight="1">
      <c r="A790" s="66"/>
      <c r="B790" s="80" t="s">
        <v>211</v>
      </c>
      <c r="C790" s="66" t="s">
        <v>7</v>
      </c>
      <c r="D790" s="66">
        <v>1</v>
      </c>
      <c r="E790" s="68"/>
      <c r="F790" s="68">
        <f>E790*D790</f>
        <v>0</v>
      </c>
    </row>
    <row r="791" spans="1:15" s="65" customFormat="1" ht="17.100000000000001" customHeight="1">
      <c r="A791" s="59" t="s">
        <v>43</v>
      </c>
      <c r="B791" s="81"/>
      <c r="C791" s="61"/>
      <c r="D791" s="61"/>
      <c r="E791" s="82"/>
      <c r="F791" s="82">
        <f>+F758+F761+F765+F778+F780+F783+F789</f>
        <v>0</v>
      </c>
      <c r="G791" s="88"/>
      <c r="I791" s="89"/>
      <c r="J791" s="90"/>
      <c r="M791" s="91"/>
      <c r="N791" s="92"/>
      <c r="O791" s="89"/>
    </row>
    <row r="792" spans="1:15" s="65" customFormat="1" ht="17.100000000000001" customHeight="1">
      <c r="A792" s="75"/>
      <c r="B792" s="75"/>
      <c r="C792" s="75"/>
      <c r="D792" s="84"/>
      <c r="E792" s="75"/>
      <c r="F792" s="75"/>
      <c r="G792" s="88"/>
      <c r="I792" s="89"/>
      <c r="J792" s="90"/>
      <c r="M792" s="91"/>
      <c r="N792" s="92"/>
      <c r="O792" s="89"/>
    </row>
    <row r="793" spans="1:15" s="65" customFormat="1" ht="17.100000000000001" customHeight="1">
      <c r="A793" s="85" t="s">
        <v>44</v>
      </c>
      <c r="B793" s="86"/>
      <c r="C793" s="85"/>
      <c r="D793" s="87"/>
      <c r="E793" s="85"/>
      <c r="F793" s="85"/>
      <c r="G793" s="88"/>
      <c r="I793" s="89"/>
      <c r="J793" s="90"/>
      <c r="M793" s="91"/>
      <c r="N793" s="92"/>
      <c r="O793" s="89"/>
    </row>
    <row r="794" spans="1:15" s="65" customFormat="1" ht="17.100000000000001" customHeight="1">
      <c r="B794" s="86"/>
      <c r="C794" s="85"/>
      <c r="D794" s="87"/>
      <c r="E794" s="85"/>
      <c r="F794" s="85"/>
      <c r="G794" s="88"/>
      <c r="I794" s="89"/>
      <c r="J794" s="90"/>
      <c r="M794" s="91"/>
      <c r="N794" s="92"/>
      <c r="O794" s="89"/>
    </row>
    <row r="795" spans="1:15" s="65" customFormat="1" ht="17.100000000000001" customHeight="1">
      <c r="A795" s="85" t="s">
        <v>45</v>
      </c>
      <c r="B795" s="86"/>
      <c r="C795" s="85"/>
      <c r="D795" s="87"/>
      <c r="E795" s="85"/>
      <c r="F795" s="85"/>
      <c r="G795" s="88"/>
      <c r="I795" s="89"/>
      <c r="J795" s="90"/>
      <c r="M795" s="91"/>
      <c r="N795" s="92"/>
      <c r="O795" s="89"/>
    </row>
    <row r="796" spans="1:15" ht="17.100000000000001" customHeight="1">
      <c r="A796" s="65"/>
      <c r="B796" s="93"/>
      <c r="C796" s="85"/>
      <c r="D796" s="87"/>
      <c r="E796" s="85"/>
      <c r="F796" s="85"/>
    </row>
    <row r="797" spans="1:15" ht="17.100000000000001" customHeight="1">
      <c r="A797" s="85" t="s">
        <v>46</v>
      </c>
      <c r="B797" s="93"/>
      <c r="C797" s="85"/>
      <c r="D797" s="87"/>
      <c r="E797" s="85"/>
      <c r="F797" s="85"/>
    </row>
    <row r="799" spans="1:15" ht="17.100000000000001" customHeight="1">
      <c r="G799" s="46"/>
      <c r="J799" s="47"/>
      <c r="L799" s="48"/>
      <c r="M799" s="49"/>
      <c r="N799" s="50"/>
    </row>
    <row r="800" spans="1:15" ht="17.100000000000001" customHeight="1">
      <c r="G800" s="52"/>
      <c r="H800" s="52"/>
      <c r="I800" s="52"/>
      <c r="J800" s="52"/>
      <c r="K800" s="52"/>
      <c r="L800" s="52"/>
      <c r="M800" s="52"/>
      <c r="N800" s="52"/>
      <c r="O800" s="52"/>
    </row>
    <row r="801" spans="1:15" s="42" customFormat="1" ht="17.100000000000001" customHeight="1">
      <c r="A801" s="41" t="s">
        <v>20</v>
      </c>
      <c r="C801" s="43"/>
      <c r="D801" s="44"/>
      <c r="E801" s="43"/>
      <c r="F801" s="45"/>
      <c r="G801" s="53"/>
      <c r="H801" s="53"/>
      <c r="I801" s="53"/>
      <c r="J801" s="53"/>
      <c r="K801" s="53"/>
      <c r="L801" s="53"/>
      <c r="M801" s="53"/>
      <c r="N801" s="53"/>
      <c r="O801" s="53"/>
    </row>
    <row r="802" spans="1:15" ht="17.100000000000001" customHeight="1">
      <c r="A802" s="51" t="s">
        <v>236</v>
      </c>
      <c r="B802" s="52"/>
      <c r="C802" s="52"/>
      <c r="D802" s="52"/>
      <c r="E802" s="52"/>
      <c r="F802" s="52"/>
      <c r="G802" s="43"/>
    </row>
    <row r="803" spans="1:15" ht="17.100000000000001" customHeight="1">
      <c r="A803" s="51" t="s">
        <v>57</v>
      </c>
      <c r="B803" s="53"/>
      <c r="C803" s="53"/>
      <c r="D803" s="53"/>
      <c r="E803" s="53"/>
      <c r="F803" s="53"/>
      <c r="G803" s="43"/>
      <c r="L803" s="43"/>
    </row>
    <row r="804" spans="1:15" ht="17.100000000000001" customHeight="1">
      <c r="A804" s="54"/>
      <c r="B804" s="55"/>
      <c r="C804" s="54"/>
      <c r="D804" s="56"/>
      <c r="E804" s="54"/>
      <c r="F804" s="54"/>
      <c r="G804" s="43"/>
      <c r="L804" s="43"/>
    </row>
    <row r="805" spans="1:15" ht="17.100000000000001" customHeight="1">
      <c r="A805" s="109" t="s">
        <v>55</v>
      </c>
      <c r="B805" s="110"/>
      <c r="C805" s="110"/>
      <c r="D805" s="111"/>
      <c r="E805" s="112" t="s">
        <v>87</v>
      </c>
      <c r="F805" s="113"/>
      <c r="G805" s="43"/>
      <c r="L805" s="43"/>
    </row>
    <row r="806" spans="1:15" s="65" customFormat="1" ht="17.100000000000001" customHeight="1">
      <c r="A806" s="58" t="s">
        <v>0</v>
      </c>
      <c r="B806" s="114" t="s">
        <v>1</v>
      </c>
      <c r="C806" s="59"/>
      <c r="D806" s="116" t="s">
        <v>56</v>
      </c>
      <c r="E806" s="116"/>
      <c r="F806" s="116"/>
    </row>
    <row r="807" spans="1:15" ht="17.100000000000001" customHeight="1">
      <c r="A807" s="60" t="s">
        <v>86</v>
      </c>
      <c r="B807" s="115"/>
      <c r="C807" s="59" t="s">
        <v>2</v>
      </c>
      <c r="D807" s="61" t="s">
        <v>3</v>
      </c>
      <c r="E807" s="61" t="s">
        <v>4</v>
      </c>
      <c r="F807" s="61" t="s">
        <v>5</v>
      </c>
      <c r="G807" s="43"/>
      <c r="L807" s="43"/>
    </row>
    <row r="808" spans="1:15" s="70" customFormat="1" ht="17.100000000000001" customHeight="1">
      <c r="A808" s="62">
        <v>1</v>
      </c>
      <c r="B808" s="63" t="s">
        <v>21</v>
      </c>
      <c r="C808" s="62"/>
      <c r="D808" s="62">
        <f>SUM(D809:D810)</f>
        <v>2</v>
      </c>
      <c r="E808" s="64"/>
      <c r="F808" s="64">
        <f>SUM(F809:F810)</f>
        <v>0</v>
      </c>
    </row>
    <row r="809" spans="1:15" ht="17.100000000000001" customHeight="1">
      <c r="A809" s="66"/>
      <c r="B809" s="67" t="s">
        <v>6</v>
      </c>
      <c r="C809" s="66" t="s">
        <v>7</v>
      </c>
      <c r="D809" s="66">
        <v>1</v>
      </c>
      <c r="E809" s="68"/>
      <c r="F809" s="68">
        <f>E809*D809</f>
        <v>0</v>
      </c>
      <c r="G809" s="65"/>
      <c r="L809" s="43"/>
    </row>
    <row r="810" spans="1:15" ht="17.100000000000001" customHeight="1">
      <c r="A810" s="66"/>
      <c r="B810" s="69" t="s">
        <v>212</v>
      </c>
      <c r="C810" s="66" t="s">
        <v>7</v>
      </c>
      <c r="D810" s="66">
        <v>1</v>
      </c>
      <c r="E810" s="68"/>
      <c r="F810" s="68">
        <f>E810*D810</f>
        <v>0</v>
      </c>
      <c r="G810" s="43"/>
      <c r="L810" s="43"/>
    </row>
    <row r="811" spans="1:15" ht="17.100000000000001" customHeight="1">
      <c r="A811" s="71">
        <v>2</v>
      </c>
      <c r="B811" s="72" t="s">
        <v>50</v>
      </c>
      <c r="C811" s="62"/>
      <c r="D811" s="62">
        <f>SUM(D812:D814)</f>
        <v>3</v>
      </c>
      <c r="E811" s="64"/>
      <c r="F811" s="64">
        <f>SUM(F812:F814)</f>
        <v>0</v>
      </c>
      <c r="G811" s="43"/>
      <c r="L811" s="43"/>
    </row>
    <row r="812" spans="1:15" ht="17.100000000000001" customHeight="1">
      <c r="A812" s="66"/>
      <c r="B812" s="69" t="s">
        <v>14</v>
      </c>
      <c r="C812" s="66" t="s">
        <v>8</v>
      </c>
      <c r="D812" s="73">
        <v>2</v>
      </c>
      <c r="E812" s="68"/>
      <c r="F812" s="68">
        <f>E812*D812</f>
        <v>0</v>
      </c>
      <c r="L812" s="43"/>
    </row>
    <row r="813" spans="1:15" ht="17.100000000000001" customHeight="1">
      <c r="A813" s="66"/>
      <c r="B813" s="69" t="s">
        <v>17</v>
      </c>
      <c r="C813" s="66" t="s">
        <v>8</v>
      </c>
      <c r="D813" s="73">
        <v>0</v>
      </c>
      <c r="E813" s="68"/>
      <c r="F813" s="68">
        <f>E813*D813</f>
        <v>0</v>
      </c>
      <c r="G813" s="65"/>
      <c r="L813" s="43"/>
    </row>
    <row r="814" spans="1:15" ht="17.100000000000001" customHeight="1">
      <c r="A814" s="66"/>
      <c r="B814" s="69" t="s">
        <v>18</v>
      </c>
      <c r="C814" s="66" t="s">
        <v>8</v>
      </c>
      <c r="D814" s="73">
        <v>1</v>
      </c>
      <c r="E814" s="68"/>
      <c r="F814" s="68">
        <f t="shared" ref="F814" si="83">E814*D814</f>
        <v>0</v>
      </c>
      <c r="L814" s="43"/>
    </row>
    <row r="815" spans="1:15" ht="17.100000000000001" customHeight="1">
      <c r="A815" s="71">
        <v>3</v>
      </c>
      <c r="B815" s="72" t="s">
        <v>49</v>
      </c>
      <c r="C815" s="62"/>
      <c r="D815" s="62">
        <f>SUM(D816:D827)</f>
        <v>19</v>
      </c>
      <c r="E815" s="64"/>
      <c r="F815" s="64">
        <f>SUM(F816:F827)</f>
        <v>0</v>
      </c>
      <c r="L815" s="43"/>
    </row>
    <row r="816" spans="1:15" ht="17.100000000000001" customHeight="1">
      <c r="A816" s="76" t="s">
        <v>22</v>
      </c>
      <c r="B816" s="77" t="s">
        <v>23</v>
      </c>
      <c r="C816" s="78" t="s">
        <v>8</v>
      </c>
      <c r="D816" s="73">
        <v>1</v>
      </c>
      <c r="E816" s="68"/>
      <c r="F816" s="68">
        <f t="shared" ref="F816:F827" si="84">E816*D816</f>
        <v>0</v>
      </c>
      <c r="L816" s="43"/>
    </row>
    <row r="817" spans="1:12" ht="17.100000000000001" customHeight="1">
      <c r="A817" s="76" t="s">
        <v>24</v>
      </c>
      <c r="B817" s="77" t="s">
        <v>25</v>
      </c>
      <c r="C817" s="78" t="s">
        <v>8</v>
      </c>
      <c r="D817" s="73">
        <v>1</v>
      </c>
      <c r="E817" s="68"/>
      <c r="F817" s="68">
        <f t="shared" si="84"/>
        <v>0</v>
      </c>
      <c r="L817" s="43"/>
    </row>
    <row r="818" spans="1:12" ht="17.100000000000001" customHeight="1">
      <c r="A818" s="76" t="s">
        <v>26</v>
      </c>
      <c r="B818" s="77" t="s">
        <v>27</v>
      </c>
      <c r="C818" s="78" t="s">
        <v>8</v>
      </c>
      <c r="D818" s="73">
        <v>0</v>
      </c>
      <c r="E818" s="68"/>
      <c r="F818" s="68">
        <f t="shared" si="84"/>
        <v>0</v>
      </c>
      <c r="L818" s="43"/>
    </row>
    <row r="819" spans="1:12" ht="17.100000000000001" customHeight="1">
      <c r="A819" s="76" t="s">
        <v>28</v>
      </c>
      <c r="B819" s="77" t="s">
        <v>29</v>
      </c>
      <c r="C819" s="78" t="s">
        <v>8</v>
      </c>
      <c r="D819" s="73">
        <v>0</v>
      </c>
      <c r="E819" s="68"/>
      <c r="F819" s="68">
        <f t="shared" si="84"/>
        <v>0</v>
      </c>
      <c r="L819" s="43"/>
    </row>
    <row r="820" spans="1:12" ht="17.100000000000001" customHeight="1">
      <c r="A820" s="76" t="s">
        <v>30</v>
      </c>
      <c r="B820" s="77" t="s">
        <v>31</v>
      </c>
      <c r="C820" s="78" t="s">
        <v>8</v>
      </c>
      <c r="D820" s="73">
        <v>5</v>
      </c>
      <c r="E820" s="68"/>
      <c r="F820" s="68">
        <f t="shared" si="84"/>
        <v>0</v>
      </c>
      <c r="L820" s="43"/>
    </row>
    <row r="821" spans="1:12" ht="17.100000000000001" customHeight="1">
      <c r="A821" s="76" t="s">
        <v>32</v>
      </c>
      <c r="B821" s="77" t="s">
        <v>33</v>
      </c>
      <c r="C821" s="78" t="s">
        <v>8</v>
      </c>
      <c r="D821" s="73">
        <v>5</v>
      </c>
      <c r="E821" s="68"/>
      <c r="F821" s="68">
        <f t="shared" si="84"/>
        <v>0</v>
      </c>
      <c r="L821" s="43"/>
    </row>
    <row r="822" spans="1:12" ht="17.100000000000001" customHeight="1">
      <c r="A822" s="76" t="s">
        <v>34</v>
      </c>
      <c r="B822" s="77" t="s">
        <v>35</v>
      </c>
      <c r="C822" s="78" t="s">
        <v>8</v>
      </c>
      <c r="D822" s="73">
        <v>0</v>
      </c>
      <c r="E822" s="68"/>
      <c r="F822" s="68">
        <f t="shared" si="84"/>
        <v>0</v>
      </c>
      <c r="L822" s="43"/>
    </row>
    <row r="823" spans="1:12" ht="17.100000000000001" customHeight="1">
      <c r="A823" s="76" t="s">
        <v>36</v>
      </c>
      <c r="B823" s="77" t="s">
        <v>37</v>
      </c>
      <c r="C823" s="78" t="s">
        <v>8</v>
      </c>
      <c r="D823" s="73">
        <v>0</v>
      </c>
      <c r="E823" s="68"/>
      <c r="F823" s="68">
        <f t="shared" si="84"/>
        <v>0</v>
      </c>
      <c r="L823" s="43"/>
    </row>
    <row r="824" spans="1:12" ht="17.100000000000001" customHeight="1">
      <c r="A824" s="76" t="s">
        <v>38</v>
      </c>
      <c r="B824" s="77" t="s">
        <v>39</v>
      </c>
      <c r="C824" s="78" t="s">
        <v>8</v>
      </c>
      <c r="D824" s="73">
        <v>2</v>
      </c>
      <c r="E824" s="68"/>
      <c r="F824" s="68">
        <f t="shared" si="84"/>
        <v>0</v>
      </c>
      <c r="L824" s="43"/>
    </row>
    <row r="825" spans="1:12" ht="17.100000000000001" customHeight="1">
      <c r="A825" s="76" t="s">
        <v>40</v>
      </c>
      <c r="B825" s="77" t="s">
        <v>41</v>
      </c>
      <c r="C825" s="78" t="s">
        <v>8</v>
      </c>
      <c r="D825" s="73">
        <v>5</v>
      </c>
      <c r="E825" s="68"/>
      <c r="F825" s="68">
        <f t="shared" si="84"/>
        <v>0</v>
      </c>
      <c r="L825" s="43"/>
    </row>
    <row r="826" spans="1:12" ht="17.100000000000001" customHeight="1">
      <c r="A826" s="76" t="s">
        <v>42</v>
      </c>
      <c r="B826" s="77" t="s">
        <v>42</v>
      </c>
      <c r="C826" s="78" t="s">
        <v>8</v>
      </c>
      <c r="D826" s="73">
        <v>0</v>
      </c>
      <c r="E826" s="68"/>
      <c r="F826" s="68">
        <f t="shared" si="84"/>
        <v>0</v>
      </c>
      <c r="G826" s="65"/>
      <c r="L826" s="43"/>
    </row>
    <row r="827" spans="1:12" ht="17.100000000000001" customHeight="1">
      <c r="A827" s="76" t="s">
        <v>52</v>
      </c>
      <c r="B827" s="77" t="s">
        <v>51</v>
      </c>
      <c r="C827" s="78" t="s">
        <v>8</v>
      </c>
      <c r="D827" s="73">
        <v>0</v>
      </c>
      <c r="E827" s="68"/>
      <c r="F827" s="68">
        <f t="shared" si="84"/>
        <v>0</v>
      </c>
      <c r="G827" s="43"/>
      <c r="L827" s="43"/>
    </row>
    <row r="828" spans="1:12" s="79" customFormat="1" ht="17.100000000000001" customHeight="1">
      <c r="A828" s="71">
        <v>4</v>
      </c>
      <c r="B828" s="72" t="s">
        <v>47</v>
      </c>
      <c r="C828" s="62"/>
      <c r="D828" s="62">
        <f>SUM(D829:D829)</f>
        <v>1</v>
      </c>
      <c r="E828" s="64"/>
      <c r="F828" s="64">
        <f>SUM(F829:F829)</f>
        <v>0</v>
      </c>
      <c r="G828" s="65"/>
    </row>
    <row r="829" spans="1:12" ht="17.100000000000001" customHeight="1">
      <c r="A829" s="66"/>
      <c r="B829" s="69" t="s">
        <v>48</v>
      </c>
      <c r="C829" s="66" t="s">
        <v>7</v>
      </c>
      <c r="D829" s="73">
        <v>1</v>
      </c>
      <c r="E829" s="68"/>
      <c r="F829" s="68">
        <f t="shared" ref="F829" si="85">E829*D829</f>
        <v>0</v>
      </c>
      <c r="G829" s="43"/>
      <c r="L829" s="43"/>
    </row>
    <row r="830" spans="1:12" ht="17.100000000000001" customHeight="1">
      <c r="A830" s="71">
        <v>5</v>
      </c>
      <c r="B830" s="72" t="s">
        <v>219</v>
      </c>
      <c r="C830" s="62"/>
      <c r="D830" s="62">
        <f>SUM(D831:D832)</f>
        <v>2</v>
      </c>
      <c r="E830" s="64"/>
      <c r="F830" s="64">
        <f>SUM(F831:F832)</f>
        <v>0</v>
      </c>
      <c r="G830" s="65"/>
      <c r="L830" s="43"/>
    </row>
    <row r="831" spans="1:12" ht="17.100000000000001" customHeight="1">
      <c r="A831" s="66"/>
      <c r="B831" s="69" t="s">
        <v>220</v>
      </c>
      <c r="C831" s="66" t="s">
        <v>7</v>
      </c>
      <c r="D831" s="73">
        <v>1</v>
      </c>
      <c r="E831" s="68"/>
      <c r="F831" s="68">
        <f t="shared" ref="F831:F832" si="86">E831*D831</f>
        <v>0</v>
      </c>
      <c r="G831" s="43"/>
      <c r="L831" s="43"/>
    </row>
    <row r="832" spans="1:12" ht="17.100000000000001" customHeight="1">
      <c r="A832" s="66"/>
      <c r="B832" s="69" t="s">
        <v>221</v>
      </c>
      <c r="C832" s="66" t="s">
        <v>7</v>
      </c>
      <c r="D832" s="73">
        <v>1</v>
      </c>
      <c r="E832" s="68"/>
      <c r="F832" s="68">
        <f t="shared" si="86"/>
        <v>0</v>
      </c>
      <c r="G832" s="43"/>
      <c r="L832" s="43"/>
    </row>
    <row r="833" spans="1:15" ht="17.100000000000001" customHeight="1">
      <c r="A833" s="62">
        <v>6</v>
      </c>
      <c r="B833" s="72" t="s">
        <v>9</v>
      </c>
      <c r="C833" s="62"/>
      <c r="D833" s="62">
        <f>SUM(D834:D838)</f>
        <v>5</v>
      </c>
      <c r="E833" s="64"/>
      <c r="F833" s="64">
        <f>SUM(F834:F838)</f>
        <v>0</v>
      </c>
      <c r="G833" s="43"/>
      <c r="L833" s="43"/>
    </row>
    <row r="834" spans="1:15" ht="17.100000000000001" customHeight="1">
      <c r="A834" s="66"/>
      <c r="B834" s="80" t="s">
        <v>208</v>
      </c>
      <c r="C834" s="66" t="s">
        <v>7</v>
      </c>
      <c r="D834" s="66">
        <v>1</v>
      </c>
      <c r="E834" s="68"/>
      <c r="F834" s="68">
        <f>E834*D834</f>
        <v>0</v>
      </c>
      <c r="L834" s="43"/>
    </row>
    <row r="835" spans="1:15" ht="17.100000000000001" customHeight="1">
      <c r="A835" s="66"/>
      <c r="B835" s="80" t="s">
        <v>209</v>
      </c>
      <c r="C835" s="66" t="s">
        <v>7</v>
      </c>
      <c r="D835" s="66">
        <v>1</v>
      </c>
      <c r="E835" s="68"/>
      <c r="F835" s="68">
        <f t="shared" ref="F835:F836" si="87">E835*D835</f>
        <v>0</v>
      </c>
      <c r="G835" s="43"/>
      <c r="L835" s="43"/>
    </row>
    <row r="836" spans="1:15" ht="17.100000000000001" customHeight="1">
      <c r="A836" s="66"/>
      <c r="B836" s="80" t="s">
        <v>210</v>
      </c>
      <c r="C836" s="66" t="s">
        <v>7</v>
      </c>
      <c r="D836" s="66">
        <v>1</v>
      </c>
      <c r="E836" s="68"/>
      <c r="F836" s="68">
        <f t="shared" si="87"/>
        <v>0</v>
      </c>
      <c r="L836" s="43"/>
    </row>
    <row r="837" spans="1:15" s="79" customFormat="1" ht="17.100000000000001" customHeight="1">
      <c r="A837" s="66"/>
      <c r="B837" s="80" t="s">
        <v>53</v>
      </c>
      <c r="C837" s="66" t="s">
        <v>7</v>
      </c>
      <c r="D837" s="66">
        <v>1</v>
      </c>
      <c r="E837" s="68"/>
      <c r="F837" s="68">
        <f>E837*D837</f>
        <v>0</v>
      </c>
      <c r="G837" s="65"/>
    </row>
    <row r="838" spans="1:15" ht="17.100000000000001" customHeight="1">
      <c r="A838" s="66"/>
      <c r="B838" s="80" t="s">
        <v>10</v>
      </c>
      <c r="C838" s="66" t="s">
        <v>7</v>
      </c>
      <c r="D838" s="66">
        <v>1</v>
      </c>
      <c r="E838" s="68"/>
      <c r="F838" s="68">
        <f>E838*D838</f>
        <v>0</v>
      </c>
      <c r="L838" s="43"/>
    </row>
    <row r="839" spans="1:15" s="65" customFormat="1" ht="17.100000000000001" customHeight="1">
      <c r="A839" s="62">
        <v>7</v>
      </c>
      <c r="B839" s="72" t="s">
        <v>201</v>
      </c>
      <c r="C839" s="62"/>
      <c r="D839" s="62">
        <f>SUM(D840)</f>
        <v>1</v>
      </c>
      <c r="E839" s="64"/>
      <c r="F839" s="64">
        <f>SUM(F840)</f>
        <v>0</v>
      </c>
    </row>
    <row r="840" spans="1:15" ht="17.100000000000001" customHeight="1">
      <c r="A840" s="66"/>
      <c r="B840" s="80" t="s">
        <v>211</v>
      </c>
      <c r="C840" s="66" t="s">
        <v>7</v>
      </c>
      <c r="D840" s="66">
        <v>1</v>
      </c>
      <c r="E840" s="68"/>
      <c r="F840" s="68">
        <f>E840*D840</f>
        <v>0</v>
      </c>
    </row>
    <row r="841" spans="1:15" s="65" customFormat="1" ht="17.100000000000001" customHeight="1">
      <c r="A841" s="59" t="s">
        <v>43</v>
      </c>
      <c r="B841" s="81"/>
      <c r="C841" s="61"/>
      <c r="D841" s="61"/>
      <c r="E841" s="82"/>
      <c r="F841" s="82">
        <f>+F808+F811+F815+F828+F830+F833+F839</f>
        <v>0</v>
      </c>
      <c r="G841" s="88"/>
      <c r="I841" s="89"/>
      <c r="J841" s="90"/>
      <c r="M841" s="91"/>
      <c r="N841" s="92"/>
      <c r="O841" s="89"/>
    </row>
    <row r="842" spans="1:15" s="65" customFormat="1" ht="17.100000000000001" customHeight="1">
      <c r="A842" s="75"/>
      <c r="B842" s="75"/>
      <c r="C842" s="75"/>
      <c r="D842" s="84"/>
      <c r="E842" s="75"/>
      <c r="F842" s="75"/>
      <c r="G842" s="88"/>
      <c r="I842" s="89"/>
      <c r="J842" s="90"/>
      <c r="M842" s="91"/>
      <c r="N842" s="92"/>
      <c r="O842" s="89"/>
    </row>
    <row r="843" spans="1:15" s="65" customFormat="1" ht="17.100000000000001" customHeight="1">
      <c r="A843" s="85" t="s">
        <v>44</v>
      </c>
      <c r="B843" s="86"/>
      <c r="C843" s="85"/>
      <c r="D843" s="87"/>
      <c r="E843" s="85"/>
      <c r="F843" s="85"/>
      <c r="G843" s="88"/>
      <c r="I843" s="89"/>
      <c r="J843" s="90"/>
      <c r="M843" s="91"/>
      <c r="N843" s="92"/>
      <c r="O843" s="89"/>
    </row>
    <row r="844" spans="1:15" s="65" customFormat="1" ht="17.100000000000001" customHeight="1">
      <c r="B844" s="86"/>
      <c r="C844" s="85"/>
      <c r="D844" s="87"/>
      <c r="E844" s="85"/>
      <c r="F844" s="85"/>
      <c r="G844" s="88"/>
      <c r="I844" s="89"/>
      <c r="J844" s="90"/>
      <c r="M844" s="91"/>
      <c r="N844" s="92"/>
      <c r="O844" s="89"/>
    </row>
    <row r="845" spans="1:15" s="65" customFormat="1" ht="17.100000000000001" customHeight="1">
      <c r="A845" s="85" t="s">
        <v>45</v>
      </c>
      <c r="B845" s="86"/>
      <c r="C845" s="85"/>
      <c r="D845" s="87"/>
      <c r="E845" s="85"/>
      <c r="F845" s="85"/>
      <c r="G845" s="88"/>
      <c r="I845" s="89"/>
      <c r="J845" s="90"/>
      <c r="M845" s="91"/>
      <c r="N845" s="92"/>
      <c r="O845" s="89"/>
    </row>
    <row r="846" spans="1:15" s="65" customFormat="1" ht="17.100000000000001" customHeight="1">
      <c r="B846" s="93"/>
      <c r="C846" s="85"/>
      <c r="D846" s="87"/>
      <c r="E846" s="85"/>
      <c r="F846" s="85"/>
      <c r="G846" s="88"/>
      <c r="I846" s="89"/>
      <c r="J846" s="90"/>
      <c r="M846" s="91"/>
      <c r="N846" s="92"/>
      <c r="O846" s="89"/>
    </row>
    <row r="847" spans="1:15" s="65" customFormat="1" ht="17.100000000000001" customHeight="1">
      <c r="A847" s="85" t="s">
        <v>46</v>
      </c>
      <c r="B847" s="93"/>
      <c r="C847" s="85"/>
      <c r="D847" s="87"/>
      <c r="E847" s="85"/>
      <c r="F847" s="85"/>
      <c r="G847" s="88"/>
      <c r="I847" s="89"/>
      <c r="J847" s="90"/>
      <c r="M847" s="91"/>
      <c r="N847" s="92"/>
      <c r="O847" s="89"/>
    </row>
    <row r="848" spans="1:15" ht="17.100000000000001" customHeight="1">
      <c r="A848" s="85"/>
      <c r="B848" s="85"/>
      <c r="C848" s="85"/>
      <c r="D848" s="87"/>
      <c r="E848" s="85"/>
      <c r="F848" s="85"/>
    </row>
    <row r="849" spans="1:15" ht="17.100000000000001" customHeight="1">
      <c r="A849" s="85"/>
      <c r="B849" s="85"/>
      <c r="C849" s="85"/>
      <c r="D849" s="87"/>
      <c r="E849" s="85"/>
      <c r="F849" s="85"/>
      <c r="G849" s="46"/>
      <c r="J849" s="47"/>
      <c r="L849" s="48"/>
      <c r="M849" s="49"/>
      <c r="N849" s="50"/>
    </row>
    <row r="850" spans="1:15" ht="17.100000000000001" customHeight="1">
      <c r="G850" s="52"/>
      <c r="H850" s="52"/>
      <c r="I850" s="52"/>
      <c r="J850" s="52"/>
      <c r="K850" s="52"/>
      <c r="L850" s="52"/>
      <c r="M850" s="52"/>
      <c r="N850" s="52"/>
      <c r="O850" s="52"/>
    </row>
    <row r="851" spans="1:15" s="42" customFormat="1" ht="17.100000000000001" customHeight="1">
      <c r="A851" s="41" t="s">
        <v>20</v>
      </c>
      <c r="C851" s="43"/>
      <c r="D851" s="44"/>
      <c r="E851" s="43"/>
      <c r="F851" s="45"/>
      <c r="G851" s="53"/>
      <c r="H851" s="53"/>
      <c r="I851" s="53"/>
      <c r="J851" s="53"/>
      <c r="K851" s="53"/>
      <c r="L851" s="53"/>
      <c r="M851" s="53"/>
      <c r="N851" s="53"/>
      <c r="O851" s="53"/>
    </row>
    <row r="852" spans="1:15" ht="17.100000000000001" customHeight="1">
      <c r="A852" s="51" t="s">
        <v>237</v>
      </c>
      <c r="B852" s="52"/>
      <c r="C852" s="52"/>
      <c r="D852" s="52"/>
      <c r="E852" s="52"/>
      <c r="F852" s="52"/>
      <c r="G852" s="43"/>
    </row>
    <row r="853" spans="1:15" ht="17.100000000000001" customHeight="1">
      <c r="A853" s="51" t="s">
        <v>57</v>
      </c>
      <c r="B853" s="53"/>
      <c r="C853" s="53"/>
      <c r="D853" s="53"/>
      <c r="E853" s="53"/>
      <c r="F853" s="53"/>
      <c r="G853" s="43"/>
      <c r="L853" s="43"/>
    </row>
    <row r="854" spans="1:15" ht="17.100000000000001" customHeight="1">
      <c r="A854" s="54"/>
      <c r="B854" s="55"/>
      <c r="C854" s="54"/>
      <c r="D854" s="56"/>
      <c r="E854" s="54"/>
      <c r="F854" s="54"/>
      <c r="G854" s="43"/>
      <c r="L854" s="43"/>
    </row>
    <row r="855" spans="1:15" ht="17.100000000000001" customHeight="1">
      <c r="A855" s="109" t="s">
        <v>55</v>
      </c>
      <c r="B855" s="110"/>
      <c r="C855" s="110"/>
      <c r="D855" s="111"/>
      <c r="E855" s="112" t="s">
        <v>89</v>
      </c>
      <c r="F855" s="113"/>
      <c r="G855" s="43"/>
      <c r="L855" s="43"/>
    </row>
    <row r="856" spans="1:15" s="65" customFormat="1" ht="17.100000000000001" customHeight="1">
      <c r="A856" s="58" t="s">
        <v>0</v>
      </c>
      <c r="B856" s="114" t="s">
        <v>1</v>
      </c>
      <c r="C856" s="59"/>
      <c r="D856" s="116" t="s">
        <v>56</v>
      </c>
      <c r="E856" s="116"/>
      <c r="F856" s="116"/>
    </row>
    <row r="857" spans="1:15" ht="17.100000000000001" customHeight="1">
      <c r="A857" s="60" t="s">
        <v>88</v>
      </c>
      <c r="B857" s="115"/>
      <c r="C857" s="59" t="s">
        <v>2</v>
      </c>
      <c r="D857" s="61" t="s">
        <v>3</v>
      </c>
      <c r="E857" s="61" t="s">
        <v>4</v>
      </c>
      <c r="F857" s="61" t="s">
        <v>5</v>
      </c>
      <c r="G857" s="43"/>
      <c r="L857" s="43"/>
    </row>
    <row r="858" spans="1:15" s="70" customFormat="1" ht="17.100000000000001" customHeight="1">
      <c r="A858" s="62">
        <v>1</v>
      </c>
      <c r="B858" s="63" t="s">
        <v>21</v>
      </c>
      <c r="C858" s="62"/>
      <c r="D858" s="62">
        <f>SUM(D859:D860)</f>
        <v>2</v>
      </c>
      <c r="E858" s="64"/>
      <c r="F858" s="64">
        <f>SUM(F859:F860)</f>
        <v>0</v>
      </c>
    </row>
    <row r="859" spans="1:15" ht="17.100000000000001" customHeight="1">
      <c r="A859" s="66"/>
      <c r="B859" s="67" t="s">
        <v>6</v>
      </c>
      <c r="C859" s="66" t="s">
        <v>7</v>
      </c>
      <c r="D859" s="66">
        <v>1</v>
      </c>
      <c r="E859" s="68"/>
      <c r="F859" s="68">
        <f>E859*D859</f>
        <v>0</v>
      </c>
      <c r="G859" s="65"/>
      <c r="L859" s="43"/>
    </row>
    <row r="860" spans="1:15" ht="17.100000000000001" customHeight="1">
      <c r="A860" s="66"/>
      <c r="B860" s="69" t="s">
        <v>212</v>
      </c>
      <c r="C860" s="66" t="s">
        <v>7</v>
      </c>
      <c r="D860" s="66">
        <v>1</v>
      </c>
      <c r="E860" s="68"/>
      <c r="F860" s="68">
        <f>E860*D860</f>
        <v>0</v>
      </c>
      <c r="G860" s="43"/>
      <c r="L860" s="43"/>
    </row>
    <row r="861" spans="1:15" ht="17.100000000000001" customHeight="1">
      <c r="A861" s="71">
        <v>2</v>
      </c>
      <c r="B861" s="72" t="s">
        <v>50</v>
      </c>
      <c r="C861" s="62"/>
      <c r="D861" s="62">
        <f>SUM(D862:D864)</f>
        <v>7</v>
      </c>
      <c r="E861" s="64"/>
      <c r="F861" s="64">
        <f>SUM(F862:F864)</f>
        <v>0</v>
      </c>
      <c r="G861" s="43"/>
      <c r="L861" s="43"/>
    </row>
    <row r="862" spans="1:15" ht="17.100000000000001" customHeight="1">
      <c r="A862" s="66"/>
      <c r="B862" s="69" t="s">
        <v>14</v>
      </c>
      <c r="C862" s="66" t="s">
        <v>8</v>
      </c>
      <c r="D862" s="73">
        <v>2</v>
      </c>
      <c r="E862" s="68"/>
      <c r="F862" s="68">
        <f>E862*D862</f>
        <v>0</v>
      </c>
      <c r="L862" s="43"/>
    </row>
    <row r="863" spans="1:15" ht="17.100000000000001" customHeight="1">
      <c r="A863" s="66"/>
      <c r="B863" s="69" t="s">
        <v>17</v>
      </c>
      <c r="C863" s="66" t="s">
        <v>8</v>
      </c>
      <c r="D863" s="73">
        <v>4</v>
      </c>
      <c r="E863" s="68"/>
      <c r="F863" s="68">
        <f>E863*D863</f>
        <v>0</v>
      </c>
      <c r="G863" s="65"/>
      <c r="L863" s="43"/>
    </row>
    <row r="864" spans="1:15" ht="17.100000000000001" customHeight="1">
      <c r="A864" s="66"/>
      <c r="B864" s="69" t="s">
        <v>18</v>
      </c>
      <c r="C864" s="66" t="s">
        <v>8</v>
      </c>
      <c r="D864" s="73">
        <v>1</v>
      </c>
      <c r="E864" s="68"/>
      <c r="F864" s="68">
        <f t="shared" ref="F864" si="88">E864*D864</f>
        <v>0</v>
      </c>
      <c r="L864" s="43"/>
    </row>
    <row r="865" spans="1:12" ht="17.100000000000001" customHeight="1">
      <c r="A865" s="71">
        <v>3</v>
      </c>
      <c r="B865" s="72" t="s">
        <v>49</v>
      </c>
      <c r="C865" s="62"/>
      <c r="D865" s="62">
        <f>SUM(D866:D877)</f>
        <v>30</v>
      </c>
      <c r="E865" s="64"/>
      <c r="F865" s="64">
        <f>SUM(F866:F877)</f>
        <v>0</v>
      </c>
      <c r="L865" s="43"/>
    </row>
    <row r="866" spans="1:12" ht="17.100000000000001" customHeight="1">
      <c r="A866" s="76" t="s">
        <v>22</v>
      </c>
      <c r="B866" s="77" t="s">
        <v>23</v>
      </c>
      <c r="C866" s="78" t="s">
        <v>8</v>
      </c>
      <c r="D866" s="73">
        <v>0</v>
      </c>
      <c r="E866" s="68"/>
      <c r="F866" s="68">
        <f t="shared" ref="F866:F877" si="89">E866*D866</f>
        <v>0</v>
      </c>
      <c r="L866" s="43"/>
    </row>
    <row r="867" spans="1:12" ht="17.100000000000001" customHeight="1">
      <c r="A867" s="76" t="s">
        <v>24</v>
      </c>
      <c r="B867" s="77" t="s">
        <v>25</v>
      </c>
      <c r="C867" s="78" t="s">
        <v>8</v>
      </c>
      <c r="D867" s="73">
        <v>0</v>
      </c>
      <c r="E867" s="68"/>
      <c r="F867" s="68">
        <f t="shared" si="89"/>
        <v>0</v>
      </c>
      <c r="L867" s="43"/>
    </row>
    <row r="868" spans="1:12" ht="17.100000000000001" customHeight="1">
      <c r="A868" s="76" t="s">
        <v>26</v>
      </c>
      <c r="B868" s="77" t="s">
        <v>27</v>
      </c>
      <c r="C868" s="78" t="s">
        <v>8</v>
      </c>
      <c r="D868" s="73">
        <v>0</v>
      </c>
      <c r="E868" s="68"/>
      <c r="F868" s="68">
        <f t="shared" si="89"/>
        <v>0</v>
      </c>
      <c r="L868" s="43"/>
    </row>
    <row r="869" spans="1:12" ht="17.100000000000001" customHeight="1">
      <c r="A869" s="76" t="s">
        <v>28</v>
      </c>
      <c r="B869" s="77" t="s">
        <v>29</v>
      </c>
      <c r="C869" s="78" t="s">
        <v>8</v>
      </c>
      <c r="D869" s="73">
        <v>0</v>
      </c>
      <c r="E869" s="68"/>
      <c r="F869" s="68">
        <f t="shared" si="89"/>
        <v>0</v>
      </c>
      <c r="L869" s="43"/>
    </row>
    <row r="870" spans="1:12" ht="17.100000000000001" customHeight="1">
      <c r="A870" s="76" t="s">
        <v>30</v>
      </c>
      <c r="B870" s="77" t="s">
        <v>31</v>
      </c>
      <c r="C870" s="78" t="s">
        <v>8</v>
      </c>
      <c r="D870" s="73">
        <v>8</v>
      </c>
      <c r="E870" s="68"/>
      <c r="F870" s="68">
        <f t="shared" si="89"/>
        <v>0</v>
      </c>
      <c r="L870" s="43"/>
    </row>
    <row r="871" spans="1:12" ht="17.100000000000001" customHeight="1">
      <c r="A871" s="76" t="s">
        <v>32</v>
      </c>
      <c r="B871" s="77" t="s">
        <v>33</v>
      </c>
      <c r="C871" s="78" t="s">
        <v>8</v>
      </c>
      <c r="D871" s="73">
        <v>8</v>
      </c>
      <c r="E871" s="68"/>
      <c r="F871" s="68">
        <f t="shared" si="89"/>
        <v>0</v>
      </c>
      <c r="L871" s="43"/>
    </row>
    <row r="872" spans="1:12" ht="17.100000000000001" customHeight="1">
      <c r="A872" s="76" t="s">
        <v>34</v>
      </c>
      <c r="B872" s="77" t="s">
        <v>35</v>
      </c>
      <c r="C872" s="78" t="s">
        <v>8</v>
      </c>
      <c r="D872" s="73">
        <v>0</v>
      </c>
      <c r="E872" s="68"/>
      <c r="F872" s="68">
        <f t="shared" si="89"/>
        <v>0</v>
      </c>
      <c r="L872" s="43"/>
    </row>
    <row r="873" spans="1:12" ht="17.100000000000001" customHeight="1">
      <c r="A873" s="76" t="s">
        <v>36</v>
      </c>
      <c r="B873" s="77" t="s">
        <v>37</v>
      </c>
      <c r="C873" s="78" t="s">
        <v>8</v>
      </c>
      <c r="D873" s="73">
        <v>0</v>
      </c>
      <c r="E873" s="68"/>
      <c r="F873" s="68">
        <f t="shared" si="89"/>
        <v>0</v>
      </c>
      <c r="L873" s="43"/>
    </row>
    <row r="874" spans="1:12" ht="17.100000000000001" customHeight="1">
      <c r="A874" s="76" t="s">
        <v>38</v>
      </c>
      <c r="B874" s="77" t="s">
        <v>39</v>
      </c>
      <c r="C874" s="78" t="s">
        <v>8</v>
      </c>
      <c r="D874" s="73">
        <v>6</v>
      </c>
      <c r="E874" s="68"/>
      <c r="F874" s="68">
        <f t="shared" si="89"/>
        <v>0</v>
      </c>
      <c r="L874" s="43"/>
    </row>
    <row r="875" spans="1:12" ht="17.100000000000001" customHeight="1">
      <c r="A875" s="76" t="s">
        <v>40</v>
      </c>
      <c r="B875" s="77" t="s">
        <v>41</v>
      </c>
      <c r="C875" s="78" t="s">
        <v>8</v>
      </c>
      <c r="D875" s="73">
        <v>8</v>
      </c>
      <c r="E875" s="68"/>
      <c r="F875" s="68">
        <f t="shared" si="89"/>
        <v>0</v>
      </c>
      <c r="L875" s="43"/>
    </row>
    <row r="876" spans="1:12" ht="17.100000000000001" customHeight="1">
      <c r="A876" s="76" t="s">
        <v>42</v>
      </c>
      <c r="B876" s="77" t="s">
        <v>42</v>
      </c>
      <c r="C876" s="78" t="s">
        <v>8</v>
      </c>
      <c r="D876" s="73">
        <v>0</v>
      </c>
      <c r="E876" s="68"/>
      <c r="F876" s="68">
        <f t="shared" si="89"/>
        <v>0</v>
      </c>
      <c r="G876" s="65"/>
      <c r="L876" s="43"/>
    </row>
    <row r="877" spans="1:12" ht="17.100000000000001" customHeight="1">
      <c r="A877" s="76" t="s">
        <v>52</v>
      </c>
      <c r="B877" s="77" t="s">
        <v>51</v>
      </c>
      <c r="C877" s="78" t="s">
        <v>8</v>
      </c>
      <c r="D877" s="73">
        <v>0</v>
      </c>
      <c r="E877" s="68"/>
      <c r="F877" s="68">
        <f t="shared" si="89"/>
        <v>0</v>
      </c>
      <c r="G877" s="43"/>
      <c r="L877" s="43"/>
    </row>
    <row r="878" spans="1:12" s="79" customFormat="1" ht="17.100000000000001" customHeight="1">
      <c r="A878" s="71">
        <v>4</v>
      </c>
      <c r="B878" s="72" t="s">
        <v>47</v>
      </c>
      <c r="C878" s="62"/>
      <c r="D878" s="62">
        <f>SUM(D879:D879)</f>
        <v>1</v>
      </c>
      <c r="E878" s="64"/>
      <c r="F878" s="64">
        <f>SUM(F879:F879)</f>
        <v>0</v>
      </c>
      <c r="G878" s="65"/>
    </row>
    <row r="879" spans="1:12" ht="17.100000000000001" customHeight="1">
      <c r="A879" s="66"/>
      <c r="B879" s="69" t="s">
        <v>48</v>
      </c>
      <c r="C879" s="66" t="s">
        <v>7</v>
      </c>
      <c r="D879" s="73">
        <v>1</v>
      </c>
      <c r="E879" s="68"/>
      <c r="F879" s="68">
        <f t="shared" ref="F879" si="90">E879*D879</f>
        <v>0</v>
      </c>
      <c r="G879" s="43"/>
      <c r="L879" s="43"/>
    </row>
    <row r="880" spans="1:12" ht="17.100000000000001" customHeight="1">
      <c r="A880" s="71">
        <v>5</v>
      </c>
      <c r="B880" s="72" t="s">
        <v>219</v>
      </c>
      <c r="C880" s="62"/>
      <c r="D880" s="62">
        <f>SUM(D881:D882)</f>
        <v>2</v>
      </c>
      <c r="E880" s="64"/>
      <c r="F880" s="64">
        <f>SUM(F881:F882)</f>
        <v>0</v>
      </c>
      <c r="G880" s="65"/>
      <c r="L880" s="43"/>
    </row>
    <row r="881" spans="1:15" ht="17.100000000000001" customHeight="1">
      <c r="A881" s="66"/>
      <c r="B881" s="69" t="s">
        <v>220</v>
      </c>
      <c r="C881" s="66" t="s">
        <v>7</v>
      </c>
      <c r="D881" s="73">
        <v>1</v>
      </c>
      <c r="E881" s="68"/>
      <c r="F881" s="68">
        <f t="shared" ref="F881:F882" si="91">E881*D881</f>
        <v>0</v>
      </c>
      <c r="G881" s="43"/>
      <c r="L881" s="43"/>
    </row>
    <row r="882" spans="1:15" ht="17.100000000000001" customHeight="1">
      <c r="A882" s="66"/>
      <c r="B882" s="69" t="s">
        <v>221</v>
      </c>
      <c r="C882" s="66" t="s">
        <v>7</v>
      </c>
      <c r="D882" s="73">
        <v>1</v>
      </c>
      <c r="E882" s="68"/>
      <c r="F882" s="68">
        <f t="shared" si="91"/>
        <v>0</v>
      </c>
      <c r="G882" s="43"/>
      <c r="L882" s="43"/>
    </row>
    <row r="883" spans="1:15" ht="17.100000000000001" customHeight="1">
      <c r="A883" s="62">
        <v>6</v>
      </c>
      <c r="B883" s="72" t="s">
        <v>9</v>
      </c>
      <c r="C883" s="62"/>
      <c r="D883" s="62">
        <f>SUM(D884:D888)</f>
        <v>5</v>
      </c>
      <c r="E883" s="64"/>
      <c r="F883" s="64">
        <f>SUM(F884:F888)</f>
        <v>0</v>
      </c>
      <c r="G883" s="43"/>
      <c r="L883" s="43"/>
    </row>
    <row r="884" spans="1:15" ht="17.100000000000001" customHeight="1">
      <c r="A884" s="66"/>
      <c r="B884" s="80" t="s">
        <v>208</v>
      </c>
      <c r="C884" s="66" t="s">
        <v>7</v>
      </c>
      <c r="D884" s="66">
        <v>1</v>
      </c>
      <c r="E884" s="68"/>
      <c r="F884" s="68">
        <f>E884*D884</f>
        <v>0</v>
      </c>
      <c r="L884" s="43"/>
    </row>
    <row r="885" spans="1:15" ht="17.100000000000001" customHeight="1">
      <c r="A885" s="66"/>
      <c r="B885" s="80" t="s">
        <v>209</v>
      </c>
      <c r="C885" s="66" t="s">
        <v>7</v>
      </c>
      <c r="D885" s="66">
        <v>1</v>
      </c>
      <c r="E885" s="68"/>
      <c r="F885" s="68">
        <f t="shared" ref="F885:F886" si="92">E885*D885</f>
        <v>0</v>
      </c>
      <c r="G885" s="43"/>
      <c r="L885" s="43"/>
    </row>
    <row r="886" spans="1:15" ht="17.100000000000001" customHeight="1">
      <c r="A886" s="66"/>
      <c r="B886" s="80" t="s">
        <v>210</v>
      </c>
      <c r="C886" s="66" t="s">
        <v>7</v>
      </c>
      <c r="D886" s="66">
        <v>1</v>
      </c>
      <c r="E886" s="68"/>
      <c r="F886" s="68">
        <f t="shared" si="92"/>
        <v>0</v>
      </c>
      <c r="L886" s="43"/>
    </row>
    <row r="887" spans="1:15" s="79" customFormat="1" ht="17.100000000000001" customHeight="1">
      <c r="A887" s="66"/>
      <c r="B887" s="80" t="s">
        <v>53</v>
      </c>
      <c r="C887" s="66" t="s">
        <v>7</v>
      </c>
      <c r="D887" s="66">
        <v>1</v>
      </c>
      <c r="E887" s="68"/>
      <c r="F887" s="68">
        <f>E887*D887</f>
        <v>0</v>
      </c>
      <c r="G887" s="65"/>
    </row>
    <row r="888" spans="1:15" ht="17.100000000000001" customHeight="1">
      <c r="A888" s="66"/>
      <c r="B888" s="80" t="s">
        <v>10</v>
      </c>
      <c r="C888" s="66" t="s">
        <v>7</v>
      </c>
      <c r="D888" s="66">
        <v>1</v>
      </c>
      <c r="E888" s="68"/>
      <c r="F888" s="68">
        <f>E888*D888</f>
        <v>0</v>
      </c>
      <c r="L888" s="43"/>
    </row>
    <row r="889" spans="1:15" s="65" customFormat="1" ht="17.100000000000001" customHeight="1">
      <c r="A889" s="62">
        <v>7</v>
      </c>
      <c r="B889" s="72" t="s">
        <v>201</v>
      </c>
      <c r="C889" s="62"/>
      <c r="D889" s="62">
        <f>SUM(D890)</f>
        <v>1</v>
      </c>
      <c r="E889" s="64"/>
      <c r="F889" s="64">
        <f>SUM(F890)</f>
        <v>0</v>
      </c>
    </row>
    <row r="890" spans="1:15" ht="17.100000000000001" customHeight="1">
      <c r="A890" s="66"/>
      <c r="B890" s="80" t="s">
        <v>211</v>
      </c>
      <c r="C890" s="66" t="s">
        <v>7</v>
      </c>
      <c r="D890" s="66">
        <v>1</v>
      </c>
      <c r="E890" s="68"/>
      <c r="F890" s="68">
        <f>E890*D890</f>
        <v>0</v>
      </c>
    </row>
    <row r="891" spans="1:15" s="65" customFormat="1" ht="17.100000000000001" customHeight="1">
      <c r="A891" s="59" t="s">
        <v>43</v>
      </c>
      <c r="B891" s="81"/>
      <c r="C891" s="61"/>
      <c r="D891" s="61"/>
      <c r="E891" s="82"/>
      <c r="F891" s="82">
        <f>+F858+F861+F865+F878+F880+F883+F889</f>
        <v>0</v>
      </c>
      <c r="G891" s="88"/>
      <c r="I891" s="89"/>
      <c r="J891" s="90"/>
      <c r="M891" s="91"/>
      <c r="N891" s="92"/>
      <c r="O891" s="89"/>
    </row>
    <row r="892" spans="1:15" s="65" customFormat="1" ht="17.100000000000001" customHeight="1">
      <c r="A892" s="75"/>
      <c r="B892" s="75"/>
      <c r="C892" s="75"/>
      <c r="D892" s="84"/>
      <c r="E892" s="75"/>
      <c r="F892" s="75"/>
      <c r="G892" s="88"/>
      <c r="I892" s="89"/>
      <c r="J892" s="90"/>
      <c r="M892" s="91"/>
      <c r="N892" s="92"/>
      <c r="O892" s="89"/>
    </row>
    <row r="893" spans="1:15" s="65" customFormat="1" ht="17.100000000000001" customHeight="1">
      <c r="A893" s="85" t="s">
        <v>44</v>
      </c>
      <c r="B893" s="86"/>
      <c r="C893" s="85"/>
      <c r="D893" s="87"/>
      <c r="E893" s="85"/>
      <c r="F893" s="85"/>
      <c r="G893" s="88"/>
      <c r="I893" s="89"/>
      <c r="J893" s="90"/>
      <c r="M893" s="91"/>
      <c r="N893" s="92"/>
      <c r="O893" s="89"/>
    </row>
    <row r="894" spans="1:15" s="65" customFormat="1" ht="17.100000000000001" customHeight="1">
      <c r="B894" s="86"/>
      <c r="C894" s="85"/>
      <c r="D894" s="87"/>
      <c r="E894" s="85"/>
      <c r="F894" s="85"/>
      <c r="G894" s="88"/>
      <c r="I894" s="89"/>
      <c r="J894" s="90"/>
      <c r="M894" s="91"/>
      <c r="N894" s="92"/>
      <c r="O894" s="89"/>
    </row>
    <row r="895" spans="1:15" s="65" customFormat="1" ht="17.100000000000001" customHeight="1">
      <c r="A895" s="85" t="s">
        <v>45</v>
      </c>
      <c r="B895" s="86"/>
      <c r="C895" s="85"/>
      <c r="D895" s="87"/>
      <c r="E895" s="85"/>
      <c r="F895" s="85"/>
      <c r="G895" s="88"/>
      <c r="I895" s="89"/>
      <c r="J895" s="90"/>
      <c r="M895" s="91"/>
      <c r="N895" s="92"/>
      <c r="O895" s="89"/>
    </row>
    <row r="896" spans="1:15" ht="17.100000000000001" customHeight="1">
      <c r="A896" s="65"/>
      <c r="B896" s="93"/>
      <c r="C896" s="85"/>
      <c r="D896" s="87"/>
      <c r="E896" s="85"/>
      <c r="F896" s="85"/>
    </row>
    <row r="897" spans="1:15" ht="17.100000000000001" customHeight="1">
      <c r="A897" s="85" t="s">
        <v>46</v>
      </c>
      <c r="B897" s="93"/>
      <c r="C897" s="85"/>
      <c r="D897" s="87"/>
      <c r="E897" s="85"/>
      <c r="F897" s="85"/>
    </row>
    <row r="899" spans="1:15" ht="17.100000000000001" customHeight="1">
      <c r="G899" s="46"/>
      <c r="J899" s="47"/>
      <c r="L899" s="48"/>
      <c r="M899" s="49"/>
      <c r="N899" s="50"/>
    </row>
    <row r="900" spans="1:15" ht="17.100000000000001" customHeight="1">
      <c r="G900" s="52"/>
      <c r="H900" s="52"/>
      <c r="I900" s="52"/>
      <c r="J900" s="52"/>
      <c r="K900" s="52"/>
      <c r="L900" s="52"/>
      <c r="M900" s="52"/>
      <c r="N900" s="52"/>
      <c r="O900" s="52"/>
    </row>
    <row r="901" spans="1:15" s="42" customFormat="1" ht="17.100000000000001" customHeight="1">
      <c r="A901" s="41" t="s">
        <v>20</v>
      </c>
      <c r="C901" s="43"/>
      <c r="D901" s="44"/>
      <c r="E901" s="43"/>
      <c r="F901" s="45"/>
      <c r="G901" s="53"/>
      <c r="H901" s="53"/>
      <c r="I901" s="53"/>
      <c r="J901" s="53"/>
      <c r="K901" s="53"/>
      <c r="L901" s="53"/>
      <c r="M901" s="53"/>
      <c r="N901" s="53"/>
      <c r="O901" s="53"/>
    </row>
    <row r="902" spans="1:15" ht="17.100000000000001" customHeight="1">
      <c r="A902" s="51" t="s">
        <v>295</v>
      </c>
      <c r="B902" s="52"/>
      <c r="C902" s="52"/>
      <c r="D902" s="52"/>
      <c r="E902" s="52"/>
      <c r="F902" s="52"/>
      <c r="G902" s="43"/>
    </row>
    <row r="903" spans="1:15" ht="17.100000000000001" customHeight="1">
      <c r="A903" s="51" t="s">
        <v>57</v>
      </c>
      <c r="B903" s="53"/>
      <c r="C903" s="53"/>
      <c r="D903" s="53"/>
      <c r="E903" s="53"/>
      <c r="F903" s="53"/>
      <c r="G903" s="43"/>
      <c r="L903" s="43"/>
    </row>
    <row r="904" spans="1:15" ht="17.100000000000001" customHeight="1">
      <c r="A904" s="54"/>
      <c r="B904" s="55"/>
      <c r="C904" s="54"/>
      <c r="D904" s="56"/>
      <c r="E904" s="54"/>
      <c r="F904" s="54"/>
      <c r="G904" s="43"/>
      <c r="L904" s="43"/>
    </row>
    <row r="905" spans="1:15" ht="17.100000000000001" customHeight="1">
      <c r="A905" s="109" t="s">
        <v>55</v>
      </c>
      <c r="B905" s="110"/>
      <c r="C905" s="110"/>
      <c r="D905" s="111"/>
      <c r="E905" s="112" t="s">
        <v>288</v>
      </c>
      <c r="F905" s="113"/>
      <c r="G905" s="43"/>
      <c r="L905" s="43"/>
    </row>
    <row r="906" spans="1:15" s="65" customFormat="1" ht="17.100000000000001" customHeight="1">
      <c r="A906" s="58" t="s">
        <v>0</v>
      </c>
      <c r="B906" s="114" t="s">
        <v>1</v>
      </c>
      <c r="C906" s="59"/>
      <c r="D906" s="116" t="s">
        <v>56</v>
      </c>
      <c r="E906" s="116"/>
      <c r="F906" s="116"/>
    </row>
    <row r="907" spans="1:15" ht="17.100000000000001" customHeight="1">
      <c r="A907" s="60" t="s">
        <v>287</v>
      </c>
      <c r="B907" s="115"/>
      <c r="C907" s="59" t="s">
        <v>2</v>
      </c>
      <c r="D907" s="61" t="s">
        <v>3</v>
      </c>
      <c r="E907" s="61" t="s">
        <v>4</v>
      </c>
      <c r="F907" s="61" t="s">
        <v>5</v>
      </c>
      <c r="G907" s="43"/>
      <c r="L907" s="43"/>
    </row>
    <row r="908" spans="1:15" s="70" customFormat="1" ht="17.100000000000001" customHeight="1">
      <c r="A908" s="62">
        <v>1</v>
      </c>
      <c r="B908" s="63" t="s">
        <v>21</v>
      </c>
      <c r="C908" s="62"/>
      <c r="D908" s="62">
        <f>SUM(D909:D910)</f>
        <v>2</v>
      </c>
      <c r="E908" s="64"/>
      <c r="F908" s="64">
        <f>SUM(F909:F910)</f>
        <v>0</v>
      </c>
    </row>
    <row r="909" spans="1:15" ht="17.100000000000001" customHeight="1">
      <c r="A909" s="66"/>
      <c r="B909" s="67" t="s">
        <v>6</v>
      </c>
      <c r="C909" s="66" t="s">
        <v>7</v>
      </c>
      <c r="D909" s="66">
        <v>1</v>
      </c>
      <c r="E909" s="68"/>
      <c r="F909" s="68">
        <f>E909*D909</f>
        <v>0</v>
      </c>
      <c r="G909" s="65"/>
      <c r="L909" s="43"/>
    </row>
    <row r="910" spans="1:15" ht="17.100000000000001" customHeight="1">
      <c r="A910" s="66"/>
      <c r="B910" s="69" t="s">
        <v>212</v>
      </c>
      <c r="C910" s="66" t="s">
        <v>7</v>
      </c>
      <c r="D910" s="66">
        <v>1</v>
      </c>
      <c r="E910" s="68"/>
      <c r="F910" s="68">
        <f>E910*D910</f>
        <v>0</v>
      </c>
      <c r="G910" s="43"/>
      <c r="L910" s="43"/>
    </row>
    <row r="911" spans="1:15" ht="17.100000000000001" customHeight="1">
      <c r="A911" s="71">
        <v>2</v>
      </c>
      <c r="B911" s="72" t="s">
        <v>50</v>
      </c>
      <c r="C911" s="62"/>
      <c r="D911" s="62">
        <f>SUM(D912:D914)</f>
        <v>3</v>
      </c>
      <c r="E911" s="64"/>
      <c r="F911" s="64">
        <f>SUM(F912:F914)</f>
        <v>0</v>
      </c>
      <c r="G911" s="43"/>
      <c r="L911" s="43"/>
    </row>
    <row r="912" spans="1:15" ht="17.100000000000001" customHeight="1">
      <c r="A912" s="66"/>
      <c r="B912" s="69" t="s">
        <v>14</v>
      </c>
      <c r="C912" s="66" t="s">
        <v>8</v>
      </c>
      <c r="D912" s="73">
        <v>2</v>
      </c>
      <c r="E912" s="68"/>
      <c r="F912" s="68">
        <f>E912*D912</f>
        <v>0</v>
      </c>
      <c r="L912" s="43"/>
    </row>
    <row r="913" spans="1:12" ht="17.100000000000001" customHeight="1">
      <c r="A913" s="66"/>
      <c r="B913" s="69" t="s">
        <v>17</v>
      </c>
      <c r="C913" s="66" t="s">
        <v>8</v>
      </c>
      <c r="D913" s="73">
        <v>0</v>
      </c>
      <c r="E913" s="68"/>
      <c r="F913" s="68">
        <f>E913*D913</f>
        <v>0</v>
      </c>
      <c r="G913" s="65"/>
      <c r="L913" s="43"/>
    </row>
    <row r="914" spans="1:12" ht="17.100000000000001" customHeight="1">
      <c r="A914" s="66"/>
      <c r="B914" s="69" t="s">
        <v>18</v>
      </c>
      <c r="C914" s="66" t="s">
        <v>8</v>
      </c>
      <c r="D914" s="73">
        <v>1</v>
      </c>
      <c r="E914" s="68"/>
      <c r="F914" s="68">
        <f t="shared" ref="F914" si="93">E914*D914</f>
        <v>0</v>
      </c>
      <c r="L914" s="43"/>
    </row>
    <row r="915" spans="1:12" ht="17.100000000000001" customHeight="1">
      <c r="A915" s="71">
        <v>3</v>
      </c>
      <c r="B915" s="72" t="s">
        <v>49</v>
      </c>
      <c r="C915" s="62"/>
      <c r="D915" s="62">
        <f>SUM(D916:D927)</f>
        <v>11</v>
      </c>
      <c r="E915" s="64"/>
      <c r="F915" s="64">
        <f>SUM(F916:F927)</f>
        <v>0</v>
      </c>
      <c r="L915" s="43"/>
    </row>
    <row r="916" spans="1:12" ht="17.100000000000001" customHeight="1">
      <c r="A916" s="76" t="s">
        <v>22</v>
      </c>
      <c r="B916" s="77" t="s">
        <v>23</v>
      </c>
      <c r="C916" s="78" t="s">
        <v>8</v>
      </c>
      <c r="D916" s="73">
        <v>0</v>
      </c>
      <c r="E916" s="68"/>
      <c r="F916" s="68">
        <f t="shared" ref="F916:F927" si="94">E916*D916</f>
        <v>0</v>
      </c>
      <c r="L916" s="43"/>
    </row>
    <row r="917" spans="1:12" ht="17.100000000000001" customHeight="1">
      <c r="A917" s="76" t="s">
        <v>24</v>
      </c>
      <c r="B917" s="77" t="s">
        <v>25</v>
      </c>
      <c r="C917" s="78" t="s">
        <v>8</v>
      </c>
      <c r="D917" s="73">
        <v>0</v>
      </c>
      <c r="E917" s="68"/>
      <c r="F917" s="68">
        <f t="shared" si="94"/>
        <v>0</v>
      </c>
      <c r="L917" s="43"/>
    </row>
    <row r="918" spans="1:12" ht="17.100000000000001" customHeight="1">
      <c r="A918" s="76" t="s">
        <v>26</v>
      </c>
      <c r="B918" s="77" t="s">
        <v>27</v>
      </c>
      <c r="C918" s="78" t="s">
        <v>8</v>
      </c>
      <c r="D918" s="73">
        <v>0</v>
      </c>
      <c r="E918" s="68"/>
      <c r="F918" s="68">
        <f t="shared" si="94"/>
        <v>0</v>
      </c>
      <c r="L918" s="43"/>
    </row>
    <row r="919" spans="1:12" ht="17.100000000000001" customHeight="1">
      <c r="A919" s="76" t="s">
        <v>28</v>
      </c>
      <c r="B919" s="77" t="s">
        <v>29</v>
      </c>
      <c r="C919" s="78" t="s">
        <v>8</v>
      </c>
      <c r="D919" s="73">
        <v>0</v>
      </c>
      <c r="E919" s="68"/>
      <c r="F919" s="68">
        <f t="shared" si="94"/>
        <v>0</v>
      </c>
      <c r="L919" s="43"/>
    </row>
    <row r="920" spans="1:12" ht="17.100000000000001" customHeight="1">
      <c r="A920" s="76" t="s">
        <v>30</v>
      </c>
      <c r="B920" s="77" t="s">
        <v>31</v>
      </c>
      <c r="C920" s="78" t="s">
        <v>8</v>
      </c>
      <c r="D920" s="73">
        <v>3</v>
      </c>
      <c r="E920" s="68"/>
      <c r="F920" s="68">
        <f t="shared" si="94"/>
        <v>0</v>
      </c>
      <c r="L920" s="43"/>
    </row>
    <row r="921" spans="1:12" ht="17.100000000000001" customHeight="1">
      <c r="A921" s="76" t="s">
        <v>32</v>
      </c>
      <c r="B921" s="77" t="s">
        <v>33</v>
      </c>
      <c r="C921" s="78" t="s">
        <v>8</v>
      </c>
      <c r="D921" s="73">
        <v>3</v>
      </c>
      <c r="E921" s="68"/>
      <c r="F921" s="68">
        <f t="shared" si="94"/>
        <v>0</v>
      </c>
      <c r="L921" s="43"/>
    </row>
    <row r="922" spans="1:12" ht="17.100000000000001" customHeight="1">
      <c r="A922" s="76" t="s">
        <v>34</v>
      </c>
      <c r="B922" s="77" t="s">
        <v>35</v>
      </c>
      <c r="C922" s="78" t="s">
        <v>8</v>
      </c>
      <c r="D922" s="73">
        <v>0</v>
      </c>
      <c r="E922" s="68"/>
      <c r="F922" s="68">
        <f t="shared" si="94"/>
        <v>0</v>
      </c>
      <c r="L922" s="43"/>
    </row>
    <row r="923" spans="1:12" ht="17.100000000000001" customHeight="1">
      <c r="A923" s="76" t="s">
        <v>36</v>
      </c>
      <c r="B923" s="77" t="s">
        <v>37</v>
      </c>
      <c r="C923" s="78" t="s">
        <v>8</v>
      </c>
      <c r="D923" s="73">
        <v>0</v>
      </c>
      <c r="E923" s="68"/>
      <c r="F923" s="68">
        <f t="shared" si="94"/>
        <v>0</v>
      </c>
      <c r="L923" s="43"/>
    </row>
    <row r="924" spans="1:12" ht="17.100000000000001" customHeight="1">
      <c r="A924" s="76" t="s">
        <v>38</v>
      </c>
      <c r="B924" s="77" t="s">
        <v>39</v>
      </c>
      <c r="C924" s="78" t="s">
        <v>8</v>
      </c>
      <c r="D924" s="73">
        <v>2</v>
      </c>
      <c r="E924" s="68"/>
      <c r="F924" s="68">
        <f t="shared" si="94"/>
        <v>0</v>
      </c>
      <c r="L924" s="43"/>
    </row>
    <row r="925" spans="1:12" ht="17.100000000000001" customHeight="1">
      <c r="A925" s="76" t="s">
        <v>40</v>
      </c>
      <c r="B925" s="77" t="s">
        <v>41</v>
      </c>
      <c r="C925" s="78" t="s">
        <v>8</v>
      </c>
      <c r="D925" s="73">
        <v>3</v>
      </c>
      <c r="E925" s="68"/>
      <c r="F925" s="68">
        <f t="shared" si="94"/>
        <v>0</v>
      </c>
      <c r="L925" s="43"/>
    </row>
    <row r="926" spans="1:12" ht="17.100000000000001" customHeight="1">
      <c r="A926" s="76" t="s">
        <v>42</v>
      </c>
      <c r="B926" s="77" t="s">
        <v>42</v>
      </c>
      <c r="C926" s="78" t="s">
        <v>8</v>
      </c>
      <c r="D926" s="73">
        <v>0</v>
      </c>
      <c r="E926" s="68"/>
      <c r="F926" s="68">
        <f t="shared" si="94"/>
        <v>0</v>
      </c>
      <c r="G926" s="65"/>
      <c r="L926" s="43"/>
    </row>
    <row r="927" spans="1:12" ht="17.100000000000001" customHeight="1">
      <c r="A927" s="76" t="s">
        <v>52</v>
      </c>
      <c r="B927" s="77" t="s">
        <v>51</v>
      </c>
      <c r="C927" s="78" t="s">
        <v>8</v>
      </c>
      <c r="D927" s="73">
        <v>0</v>
      </c>
      <c r="E927" s="68"/>
      <c r="F927" s="68">
        <f t="shared" si="94"/>
        <v>0</v>
      </c>
      <c r="G927" s="43"/>
      <c r="L927" s="43"/>
    </row>
    <row r="928" spans="1:12" s="79" customFormat="1" ht="17.100000000000001" customHeight="1">
      <c r="A928" s="71">
        <v>4</v>
      </c>
      <c r="B928" s="72" t="s">
        <v>47</v>
      </c>
      <c r="C928" s="62"/>
      <c r="D928" s="62">
        <f>SUM(D929:D929)</f>
        <v>1</v>
      </c>
      <c r="E928" s="64"/>
      <c r="F928" s="64">
        <f>SUM(F929:F929)</f>
        <v>0</v>
      </c>
      <c r="G928" s="65"/>
    </row>
    <row r="929" spans="1:15" ht="17.100000000000001" customHeight="1">
      <c r="A929" s="66"/>
      <c r="B929" s="69" t="s">
        <v>48</v>
      </c>
      <c r="C929" s="66" t="s">
        <v>7</v>
      </c>
      <c r="D929" s="73">
        <v>1</v>
      </c>
      <c r="E929" s="68"/>
      <c r="F929" s="68">
        <f t="shared" ref="F929" si="95">E929*D929</f>
        <v>0</v>
      </c>
      <c r="G929" s="43"/>
      <c r="L929" s="43"/>
    </row>
    <row r="930" spans="1:15" ht="17.100000000000001" customHeight="1">
      <c r="A930" s="71">
        <v>5</v>
      </c>
      <c r="B930" s="72" t="s">
        <v>219</v>
      </c>
      <c r="C930" s="62"/>
      <c r="D930" s="62">
        <f>SUM(D931:D932)</f>
        <v>2</v>
      </c>
      <c r="E930" s="64"/>
      <c r="F930" s="64">
        <f>SUM(F931:F932)</f>
        <v>0</v>
      </c>
      <c r="G930" s="65"/>
      <c r="L930" s="43"/>
    </row>
    <row r="931" spans="1:15" ht="17.100000000000001" customHeight="1">
      <c r="A931" s="66"/>
      <c r="B931" s="69" t="s">
        <v>220</v>
      </c>
      <c r="C931" s="66" t="s">
        <v>7</v>
      </c>
      <c r="D931" s="73">
        <v>1</v>
      </c>
      <c r="E931" s="68"/>
      <c r="F931" s="68">
        <f t="shared" ref="F931:F932" si="96">E931*D931</f>
        <v>0</v>
      </c>
      <c r="G931" s="43"/>
      <c r="L931" s="43"/>
    </row>
    <row r="932" spans="1:15" ht="17.100000000000001" customHeight="1">
      <c r="A932" s="66"/>
      <c r="B932" s="69" t="s">
        <v>221</v>
      </c>
      <c r="C932" s="66" t="s">
        <v>7</v>
      </c>
      <c r="D932" s="73">
        <v>1</v>
      </c>
      <c r="E932" s="68"/>
      <c r="F932" s="68">
        <f t="shared" si="96"/>
        <v>0</v>
      </c>
      <c r="G932" s="43"/>
      <c r="L932" s="43"/>
    </row>
    <row r="933" spans="1:15" ht="17.100000000000001" customHeight="1">
      <c r="A933" s="62">
        <v>6</v>
      </c>
      <c r="B933" s="72" t="s">
        <v>9</v>
      </c>
      <c r="C933" s="62"/>
      <c r="D933" s="62">
        <f>SUM(D934:D938)</f>
        <v>5</v>
      </c>
      <c r="E933" s="64"/>
      <c r="F933" s="64">
        <f>SUM(F934:F938)</f>
        <v>0</v>
      </c>
      <c r="G933" s="43"/>
      <c r="L933" s="43"/>
    </row>
    <row r="934" spans="1:15" ht="17.100000000000001" customHeight="1">
      <c r="A934" s="66"/>
      <c r="B934" s="80" t="s">
        <v>208</v>
      </c>
      <c r="C934" s="66" t="s">
        <v>7</v>
      </c>
      <c r="D934" s="66">
        <v>1</v>
      </c>
      <c r="E934" s="68"/>
      <c r="F934" s="68">
        <f>E934*D934</f>
        <v>0</v>
      </c>
      <c r="L934" s="43"/>
    </row>
    <row r="935" spans="1:15" ht="17.100000000000001" customHeight="1">
      <c r="A935" s="66"/>
      <c r="B935" s="80" t="s">
        <v>209</v>
      </c>
      <c r="C935" s="66" t="s">
        <v>7</v>
      </c>
      <c r="D935" s="66">
        <v>1</v>
      </c>
      <c r="E935" s="68"/>
      <c r="F935" s="68">
        <f t="shared" ref="F935:F936" si="97">E935*D935</f>
        <v>0</v>
      </c>
      <c r="G935" s="43"/>
      <c r="L935" s="43"/>
    </row>
    <row r="936" spans="1:15" ht="17.100000000000001" customHeight="1">
      <c r="A936" s="66"/>
      <c r="B936" s="80" t="s">
        <v>210</v>
      </c>
      <c r="C936" s="66" t="s">
        <v>7</v>
      </c>
      <c r="D936" s="66">
        <v>1</v>
      </c>
      <c r="E936" s="68"/>
      <c r="F936" s="68">
        <f t="shared" si="97"/>
        <v>0</v>
      </c>
      <c r="L936" s="43"/>
    </row>
    <row r="937" spans="1:15" s="79" customFormat="1" ht="17.100000000000001" customHeight="1">
      <c r="A937" s="66"/>
      <c r="B937" s="80" t="s">
        <v>53</v>
      </c>
      <c r="C937" s="66" t="s">
        <v>7</v>
      </c>
      <c r="D937" s="66">
        <v>1</v>
      </c>
      <c r="E937" s="68"/>
      <c r="F937" s="68">
        <f>E937*D937</f>
        <v>0</v>
      </c>
      <c r="G937" s="65"/>
    </row>
    <row r="938" spans="1:15" ht="17.100000000000001" customHeight="1">
      <c r="A938" s="66"/>
      <c r="B938" s="80" t="s">
        <v>10</v>
      </c>
      <c r="C938" s="66" t="s">
        <v>7</v>
      </c>
      <c r="D938" s="66">
        <v>1</v>
      </c>
      <c r="E938" s="68"/>
      <c r="F938" s="68">
        <f>E938*D938</f>
        <v>0</v>
      </c>
      <c r="L938" s="43"/>
    </row>
    <row r="939" spans="1:15" s="65" customFormat="1" ht="17.100000000000001" customHeight="1">
      <c r="A939" s="62">
        <v>7</v>
      </c>
      <c r="B939" s="72" t="s">
        <v>201</v>
      </c>
      <c r="C939" s="62"/>
      <c r="D939" s="62">
        <f>SUM(D940)</f>
        <v>1</v>
      </c>
      <c r="E939" s="64"/>
      <c r="F939" s="64">
        <f>SUM(F940)</f>
        <v>0</v>
      </c>
    </row>
    <row r="940" spans="1:15" ht="17.100000000000001" customHeight="1">
      <c r="A940" s="66"/>
      <c r="B940" s="80" t="s">
        <v>211</v>
      </c>
      <c r="C940" s="66" t="s">
        <v>7</v>
      </c>
      <c r="D940" s="66">
        <v>1</v>
      </c>
      <c r="E940" s="68"/>
      <c r="F940" s="68">
        <f>E940*D940</f>
        <v>0</v>
      </c>
    </row>
    <row r="941" spans="1:15" s="65" customFormat="1" ht="17.100000000000001" customHeight="1">
      <c r="A941" s="59" t="s">
        <v>43</v>
      </c>
      <c r="B941" s="81"/>
      <c r="C941" s="61"/>
      <c r="D941" s="61"/>
      <c r="E941" s="82"/>
      <c r="F941" s="82">
        <f>+F908+F911+F915+F928+F930+F933+F939</f>
        <v>0</v>
      </c>
      <c r="G941" s="88"/>
      <c r="I941" s="89"/>
      <c r="J941" s="90"/>
      <c r="M941" s="91"/>
      <c r="N941" s="92"/>
      <c r="O941" s="89"/>
    </row>
    <row r="942" spans="1:15" s="65" customFormat="1" ht="17.100000000000001" customHeight="1">
      <c r="A942" s="75"/>
      <c r="B942" s="75"/>
      <c r="C942" s="75"/>
      <c r="D942" s="84"/>
      <c r="E942" s="75"/>
      <c r="F942" s="75"/>
      <c r="G942" s="88"/>
      <c r="I942" s="89"/>
      <c r="J942" s="90"/>
      <c r="M942" s="91"/>
      <c r="N942" s="92"/>
      <c r="O942" s="89"/>
    </row>
    <row r="943" spans="1:15" s="65" customFormat="1" ht="17.100000000000001" customHeight="1">
      <c r="A943" s="85" t="s">
        <v>44</v>
      </c>
      <c r="B943" s="86"/>
      <c r="C943" s="85"/>
      <c r="D943" s="87"/>
      <c r="E943" s="85"/>
      <c r="F943" s="85"/>
      <c r="G943" s="88"/>
      <c r="I943" s="89"/>
      <c r="J943" s="90"/>
      <c r="M943" s="91"/>
      <c r="N943" s="92"/>
      <c r="O943" s="89"/>
    </row>
    <row r="944" spans="1:15" s="65" customFormat="1" ht="17.100000000000001" customHeight="1">
      <c r="B944" s="86"/>
      <c r="C944" s="85"/>
      <c r="D944" s="87"/>
      <c r="E944" s="85"/>
      <c r="F944" s="85"/>
      <c r="G944" s="88"/>
      <c r="I944" s="89"/>
      <c r="J944" s="90"/>
      <c r="M944" s="91"/>
      <c r="N944" s="92"/>
      <c r="O944" s="89"/>
    </row>
    <row r="945" spans="1:15" s="65" customFormat="1" ht="17.100000000000001" customHeight="1">
      <c r="A945" s="85" t="s">
        <v>45</v>
      </c>
      <c r="B945" s="86"/>
      <c r="C945" s="85"/>
      <c r="D945" s="87"/>
      <c r="E945" s="85"/>
      <c r="F945" s="85"/>
      <c r="G945" s="88"/>
      <c r="I945" s="89"/>
      <c r="J945" s="90"/>
      <c r="M945" s="91"/>
      <c r="N945" s="92"/>
      <c r="O945" s="89"/>
    </row>
    <row r="946" spans="1:15" ht="17.100000000000001" customHeight="1">
      <c r="A946" s="65"/>
      <c r="B946" s="93"/>
      <c r="C946" s="85"/>
      <c r="D946" s="87"/>
      <c r="E946" s="85"/>
      <c r="F946" s="85"/>
    </row>
    <row r="947" spans="1:15" ht="17.100000000000001" customHeight="1">
      <c r="A947" s="85" t="s">
        <v>46</v>
      </c>
      <c r="B947" s="93"/>
      <c r="C947" s="85"/>
      <c r="D947" s="87"/>
      <c r="E947" s="85"/>
      <c r="F947" s="85"/>
    </row>
    <row r="949" spans="1:15" ht="17.100000000000001" customHeight="1">
      <c r="G949" s="46"/>
      <c r="J949" s="47"/>
      <c r="L949" s="48"/>
      <c r="M949" s="49"/>
      <c r="N949" s="50"/>
    </row>
    <row r="950" spans="1:15" ht="17.100000000000001" customHeight="1">
      <c r="G950" s="52"/>
      <c r="H950" s="52"/>
      <c r="I950" s="52"/>
      <c r="J950" s="52"/>
      <c r="K950" s="52"/>
      <c r="L950" s="52"/>
      <c r="M950" s="52"/>
      <c r="N950" s="52"/>
      <c r="O950" s="52"/>
    </row>
    <row r="951" spans="1:15" s="42" customFormat="1" ht="17.100000000000001" customHeight="1">
      <c r="A951" s="41" t="s">
        <v>20</v>
      </c>
      <c r="C951" s="43"/>
      <c r="D951" s="44"/>
      <c r="E951" s="43"/>
      <c r="F951" s="45"/>
      <c r="G951" s="53"/>
      <c r="H951" s="53"/>
      <c r="I951" s="53"/>
      <c r="J951" s="53"/>
      <c r="K951" s="53"/>
      <c r="L951" s="53"/>
      <c r="M951" s="53"/>
      <c r="N951" s="53"/>
      <c r="O951" s="53"/>
    </row>
    <row r="952" spans="1:15" ht="17.100000000000001" customHeight="1">
      <c r="A952" s="51" t="s">
        <v>238</v>
      </c>
      <c r="B952" s="52"/>
      <c r="C952" s="52"/>
      <c r="D952" s="52"/>
      <c r="E952" s="52"/>
      <c r="F952" s="52"/>
      <c r="G952" s="43"/>
    </row>
    <row r="953" spans="1:15" ht="17.100000000000001" customHeight="1">
      <c r="A953" s="51" t="s">
        <v>57</v>
      </c>
      <c r="B953" s="53"/>
      <c r="C953" s="53"/>
      <c r="D953" s="53"/>
      <c r="E953" s="53"/>
      <c r="F953" s="53"/>
      <c r="G953" s="43"/>
      <c r="L953" s="43"/>
    </row>
    <row r="954" spans="1:15" ht="17.100000000000001" customHeight="1">
      <c r="A954" s="54"/>
      <c r="B954" s="55"/>
      <c r="C954" s="54"/>
      <c r="D954" s="56"/>
      <c r="E954" s="54"/>
      <c r="F954" s="54"/>
      <c r="G954" s="43"/>
      <c r="L954" s="43"/>
    </row>
    <row r="955" spans="1:15" ht="17.100000000000001" customHeight="1">
      <c r="A955" s="109" t="s">
        <v>55</v>
      </c>
      <c r="B955" s="110"/>
      <c r="C955" s="110"/>
      <c r="D955" s="111"/>
      <c r="E955" s="112" t="s">
        <v>91</v>
      </c>
      <c r="F955" s="113"/>
      <c r="G955" s="43"/>
      <c r="L955" s="43"/>
    </row>
    <row r="956" spans="1:15" s="65" customFormat="1" ht="17.100000000000001" customHeight="1">
      <c r="A956" s="58" t="s">
        <v>0</v>
      </c>
      <c r="B956" s="114" t="s">
        <v>1</v>
      </c>
      <c r="C956" s="59"/>
      <c r="D956" s="116" t="s">
        <v>56</v>
      </c>
      <c r="E956" s="116"/>
      <c r="F956" s="116"/>
    </row>
    <row r="957" spans="1:15" ht="17.100000000000001" customHeight="1">
      <c r="A957" s="60" t="s">
        <v>90</v>
      </c>
      <c r="B957" s="115"/>
      <c r="C957" s="59" t="s">
        <v>2</v>
      </c>
      <c r="D957" s="61" t="s">
        <v>3</v>
      </c>
      <c r="E957" s="61" t="s">
        <v>4</v>
      </c>
      <c r="F957" s="61" t="s">
        <v>5</v>
      </c>
      <c r="G957" s="43"/>
      <c r="L957" s="43"/>
    </row>
    <row r="958" spans="1:15" s="70" customFormat="1" ht="17.100000000000001" customHeight="1">
      <c r="A958" s="62">
        <v>1</v>
      </c>
      <c r="B958" s="63" t="s">
        <v>21</v>
      </c>
      <c r="C958" s="62"/>
      <c r="D958" s="62">
        <f>SUM(D959:D960)</f>
        <v>2</v>
      </c>
      <c r="E958" s="64"/>
      <c r="F958" s="64">
        <f>SUM(F959:F960)</f>
        <v>0</v>
      </c>
    </row>
    <row r="959" spans="1:15" ht="17.100000000000001" customHeight="1">
      <c r="A959" s="66"/>
      <c r="B959" s="67" t="s">
        <v>6</v>
      </c>
      <c r="C959" s="66" t="s">
        <v>7</v>
      </c>
      <c r="D959" s="66">
        <v>1</v>
      </c>
      <c r="E959" s="68"/>
      <c r="F959" s="68">
        <f>E959*D959</f>
        <v>0</v>
      </c>
      <c r="G959" s="65"/>
      <c r="L959" s="43"/>
    </row>
    <row r="960" spans="1:15" ht="17.100000000000001" customHeight="1">
      <c r="A960" s="66"/>
      <c r="B960" s="69" t="s">
        <v>212</v>
      </c>
      <c r="C960" s="66" t="s">
        <v>7</v>
      </c>
      <c r="D960" s="66">
        <v>1</v>
      </c>
      <c r="E960" s="68"/>
      <c r="F960" s="68">
        <f>E960*D960</f>
        <v>0</v>
      </c>
      <c r="G960" s="43"/>
      <c r="L960" s="43"/>
    </row>
    <row r="961" spans="1:12" ht="17.100000000000001" customHeight="1">
      <c r="A961" s="71">
        <v>2</v>
      </c>
      <c r="B961" s="72" t="s">
        <v>50</v>
      </c>
      <c r="C961" s="62"/>
      <c r="D961" s="62">
        <f>SUM(D962:D964)</f>
        <v>3</v>
      </c>
      <c r="E961" s="64"/>
      <c r="F961" s="64">
        <f>SUM(F962:F964)</f>
        <v>0</v>
      </c>
      <c r="G961" s="43"/>
      <c r="L961" s="43"/>
    </row>
    <row r="962" spans="1:12" ht="17.100000000000001" customHeight="1">
      <c r="A962" s="66"/>
      <c r="B962" s="69" t="s">
        <v>14</v>
      </c>
      <c r="C962" s="66" t="s">
        <v>8</v>
      </c>
      <c r="D962" s="73">
        <v>1</v>
      </c>
      <c r="E962" s="68"/>
      <c r="F962" s="68">
        <f>E962*D962</f>
        <v>0</v>
      </c>
      <c r="L962" s="43"/>
    </row>
    <row r="963" spans="1:12" ht="17.100000000000001" customHeight="1">
      <c r="A963" s="66"/>
      <c r="B963" s="69" t="s">
        <v>17</v>
      </c>
      <c r="C963" s="66" t="s">
        <v>8</v>
      </c>
      <c r="D963" s="73">
        <v>1</v>
      </c>
      <c r="E963" s="68"/>
      <c r="F963" s="68">
        <f>E963*D963</f>
        <v>0</v>
      </c>
      <c r="G963" s="65"/>
      <c r="L963" s="43"/>
    </row>
    <row r="964" spans="1:12" ht="17.100000000000001" customHeight="1">
      <c r="A964" s="66"/>
      <c r="B964" s="69" t="s">
        <v>18</v>
      </c>
      <c r="C964" s="66" t="s">
        <v>8</v>
      </c>
      <c r="D964" s="73">
        <v>1</v>
      </c>
      <c r="E964" s="68"/>
      <c r="F964" s="68">
        <f t="shared" ref="F964" si="98">E964*D964</f>
        <v>0</v>
      </c>
      <c r="L964" s="43"/>
    </row>
    <row r="965" spans="1:12" ht="17.100000000000001" customHeight="1">
      <c r="A965" s="71">
        <v>3</v>
      </c>
      <c r="B965" s="72" t="s">
        <v>49</v>
      </c>
      <c r="C965" s="62"/>
      <c r="D965" s="62">
        <f>SUM(D966:D977)</f>
        <v>11</v>
      </c>
      <c r="E965" s="64"/>
      <c r="F965" s="64">
        <f>SUM(F966:F977)</f>
        <v>0</v>
      </c>
      <c r="L965" s="43"/>
    </row>
    <row r="966" spans="1:12" ht="17.100000000000001" customHeight="1">
      <c r="A966" s="76" t="s">
        <v>22</v>
      </c>
      <c r="B966" s="77" t="s">
        <v>23</v>
      </c>
      <c r="C966" s="78" t="s">
        <v>8</v>
      </c>
      <c r="D966" s="73">
        <v>0</v>
      </c>
      <c r="E966" s="68"/>
      <c r="F966" s="68">
        <f t="shared" ref="F966:F977" si="99">E966*D966</f>
        <v>0</v>
      </c>
      <c r="L966" s="43"/>
    </row>
    <row r="967" spans="1:12" ht="17.100000000000001" customHeight="1">
      <c r="A967" s="76" t="s">
        <v>24</v>
      </c>
      <c r="B967" s="77" t="s">
        <v>25</v>
      </c>
      <c r="C967" s="78" t="s">
        <v>8</v>
      </c>
      <c r="D967" s="73">
        <v>0</v>
      </c>
      <c r="E967" s="68"/>
      <c r="F967" s="68">
        <f t="shared" si="99"/>
        <v>0</v>
      </c>
      <c r="L967" s="43"/>
    </row>
    <row r="968" spans="1:12" ht="17.100000000000001" customHeight="1">
      <c r="A968" s="76" t="s">
        <v>26</v>
      </c>
      <c r="B968" s="77" t="s">
        <v>27</v>
      </c>
      <c r="C968" s="78" t="s">
        <v>8</v>
      </c>
      <c r="D968" s="73">
        <v>0</v>
      </c>
      <c r="E968" s="68"/>
      <c r="F968" s="68">
        <f t="shared" si="99"/>
        <v>0</v>
      </c>
      <c r="L968" s="43"/>
    </row>
    <row r="969" spans="1:12" ht="17.100000000000001" customHeight="1">
      <c r="A969" s="76" t="s">
        <v>28</v>
      </c>
      <c r="B969" s="77" t="s">
        <v>29</v>
      </c>
      <c r="C969" s="78" t="s">
        <v>8</v>
      </c>
      <c r="D969" s="73">
        <v>0</v>
      </c>
      <c r="E969" s="68"/>
      <c r="F969" s="68">
        <f t="shared" si="99"/>
        <v>0</v>
      </c>
      <c r="L969" s="43"/>
    </row>
    <row r="970" spans="1:12" ht="17.100000000000001" customHeight="1">
      <c r="A970" s="76" t="s">
        <v>30</v>
      </c>
      <c r="B970" s="77" t="s">
        <v>31</v>
      </c>
      <c r="C970" s="78" t="s">
        <v>8</v>
      </c>
      <c r="D970" s="73">
        <v>3</v>
      </c>
      <c r="E970" s="68"/>
      <c r="F970" s="68">
        <f t="shared" si="99"/>
        <v>0</v>
      </c>
      <c r="L970" s="43"/>
    </row>
    <row r="971" spans="1:12" ht="17.100000000000001" customHeight="1">
      <c r="A971" s="76" t="s">
        <v>32</v>
      </c>
      <c r="B971" s="77" t="s">
        <v>33</v>
      </c>
      <c r="C971" s="78" t="s">
        <v>8</v>
      </c>
      <c r="D971" s="73">
        <v>3</v>
      </c>
      <c r="E971" s="68"/>
      <c r="F971" s="68">
        <f t="shared" si="99"/>
        <v>0</v>
      </c>
      <c r="L971" s="43"/>
    </row>
    <row r="972" spans="1:12" ht="17.100000000000001" customHeight="1">
      <c r="A972" s="76" t="s">
        <v>34</v>
      </c>
      <c r="B972" s="77" t="s">
        <v>35</v>
      </c>
      <c r="C972" s="78" t="s">
        <v>8</v>
      </c>
      <c r="D972" s="73">
        <v>0</v>
      </c>
      <c r="E972" s="68"/>
      <c r="F972" s="68">
        <f t="shared" si="99"/>
        <v>0</v>
      </c>
      <c r="L972" s="43"/>
    </row>
    <row r="973" spans="1:12" ht="17.100000000000001" customHeight="1">
      <c r="A973" s="76" t="s">
        <v>36</v>
      </c>
      <c r="B973" s="77" t="s">
        <v>37</v>
      </c>
      <c r="C973" s="78" t="s">
        <v>8</v>
      </c>
      <c r="D973" s="73">
        <v>0</v>
      </c>
      <c r="E973" s="68"/>
      <c r="F973" s="68">
        <f t="shared" si="99"/>
        <v>0</v>
      </c>
      <c r="L973" s="43"/>
    </row>
    <row r="974" spans="1:12" ht="17.100000000000001" customHeight="1">
      <c r="A974" s="76" t="s">
        <v>38</v>
      </c>
      <c r="B974" s="77" t="s">
        <v>39</v>
      </c>
      <c r="C974" s="78" t="s">
        <v>8</v>
      </c>
      <c r="D974" s="73">
        <v>2</v>
      </c>
      <c r="E974" s="68"/>
      <c r="F974" s="68">
        <f t="shared" si="99"/>
        <v>0</v>
      </c>
      <c r="L974" s="43"/>
    </row>
    <row r="975" spans="1:12" ht="17.100000000000001" customHeight="1">
      <c r="A975" s="76" t="s">
        <v>40</v>
      </c>
      <c r="B975" s="77" t="s">
        <v>41</v>
      </c>
      <c r="C975" s="78" t="s">
        <v>8</v>
      </c>
      <c r="D975" s="73">
        <v>3</v>
      </c>
      <c r="E975" s="68"/>
      <c r="F975" s="68">
        <f t="shared" si="99"/>
        <v>0</v>
      </c>
      <c r="L975" s="43"/>
    </row>
    <row r="976" spans="1:12" ht="17.100000000000001" customHeight="1">
      <c r="A976" s="76" t="s">
        <v>42</v>
      </c>
      <c r="B976" s="77" t="s">
        <v>42</v>
      </c>
      <c r="C976" s="78" t="s">
        <v>8</v>
      </c>
      <c r="D976" s="73">
        <v>0</v>
      </c>
      <c r="E976" s="68"/>
      <c r="F976" s="68">
        <f t="shared" si="99"/>
        <v>0</v>
      </c>
      <c r="G976" s="65"/>
      <c r="L976" s="43"/>
    </row>
    <row r="977" spans="1:15" ht="17.100000000000001" customHeight="1">
      <c r="A977" s="76" t="s">
        <v>52</v>
      </c>
      <c r="B977" s="77" t="s">
        <v>51</v>
      </c>
      <c r="C977" s="78" t="s">
        <v>8</v>
      </c>
      <c r="D977" s="73">
        <v>0</v>
      </c>
      <c r="E977" s="68"/>
      <c r="F977" s="68">
        <f t="shared" si="99"/>
        <v>0</v>
      </c>
      <c r="G977" s="43"/>
      <c r="L977" s="43"/>
    </row>
    <row r="978" spans="1:15" s="79" customFormat="1" ht="17.100000000000001" customHeight="1">
      <c r="A978" s="71">
        <v>4</v>
      </c>
      <c r="B978" s="72" t="s">
        <v>47</v>
      </c>
      <c r="C978" s="62"/>
      <c r="D978" s="62">
        <f>SUM(D979:D979)</f>
        <v>1</v>
      </c>
      <c r="E978" s="64"/>
      <c r="F978" s="64">
        <f>SUM(F979:F979)</f>
        <v>0</v>
      </c>
      <c r="G978" s="65"/>
    </row>
    <row r="979" spans="1:15" ht="17.100000000000001" customHeight="1">
      <c r="A979" s="66"/>
      <c r="B979" s="69" t="s">
        <v>48</v>
      </c>
      <c r="C979" s="66" t="s">
        <v>7</v>
      </c>
      <c r="D979" s="73">
        <v>1</v>
      </c>
      <c r="E979" s="68"/>
      <c r="F979" s="68">
        <f t="shared" ref="F979" si="100">E979*D979</f>
        <v>0</v>
      </c>
      <c r="G979" s="43"/>
      <c r="L979" s="43"/>
    </row>
    <row r="980" spans="1:15" ht="17.100000000000001" customHeight="1">
      <c r="A980" s="71">
        <v>5</v>
      </c>
      <c r="B980" s="72" t="s">
        <v>219</v>
      </c>
      <c r="C980" s="62"/>
      <c r="D980" s="62">
        <f>SUM(D981:D982)</f>
        <v>2</v>
      </c>
      <c r="E980" s="64"/>
      <c r="F980" s="64">
        <f>SUM(F981:F982)</f>
        <v>0</v>
      </c>
      <c r="G980" s="65"/>
      <c r="L980" s="43"/>
    </row>
    <row r="981" spans="1:15" ht="17.100000000000001" customHeight="1">
      <c r="A981" s="66"/>
      <c r="B981" s="69" t="s">
        <v>220</v>
      </c>
      <c r="C981" s="66" t="s">
        <v>7</v>
      </c>
      <c r="D981" s="73">
        <v>1</v>
      </c>
      <c r="E981" s="68"/>
      <c r="F981" s="68">
        <f t="shared" ref="F981:F982" si="101">E981*D981</f>
        <v>0</v>
      </c>
      <c r="G981" s="43"/>
      <c r="L981" s="43"/>
    </row>
    <row r="982" spans="1:15" ht="17.100000000000001" customHeight="1">
      <c r="A982" s="66"/>
      <c r="B982" s="69" t="s">
        <v>221</v>
      </c>
      <c r="C982" s="66" t="s">
        <v>7</v>
      </c>
      <c r="D982" s="73">
        <v>1</v>
      </c>
      <c r="E982" s="68"/>
      <c r="F982" s="68">
        <f t="shared" si="101"/>
        <v>0</v>
      </c>
      <c r="G982" s="43"/>
      <c r="L982" s="43"/>
    </row>
    <row r="983" spans="1:15" ht="17.100000000000001" customHeight="1">
      <c r="A983" s="62">
        <v>6</v>
      </c>
      <c r="B983" s="72" t="s">
        <v>9</v>
      </c>
      <c r="C983" s="62"/>
      <c r="D983" s="62">
        <f>SUM(D984:D988)</f>
        <v>5</v>
      </c>
      <c r="E983" s="64"/>
      <c r="F983" s="64">
        <f>SUM(F984:F988)</f>
        <v>0</v>
      </c>
      <c r="G983" s="43"/>
      <c r="L983" s="43"/>
    </row>
    <row r="984" spans="1:15" ht="17.100000000000001" customHeight="1">
      <c r="A984" s="66"/>
      <c r="B984" s="80" t="s">
        <v>208</v>
      </c>
      <c r="C984" s="66" t="s">
        <v>7</v>
      </c>
      <c r="D984" s="66">
        <v>1</v>
      </c>
      <c r="E984" s="68"/>
      <c r="F984" s="68">
        <f>E984*D984</f>
        <v>0</v>
      </c>
      <c r="L984" s="43"/>
    </row>
    <row r="985" spans="1:15" ht="17.100000000000001" customHeight="1">
      <c r="A985" s="66"/>
      <c r="B985" s="80" t="s">
        <v>209</v>
      </c>
      <c r="C985" s="66" t="s">
        <v>7</v>
      </c>
      <c r="D985" s="66">
        <v>1</v>
      </c>
      <c r="E985" s="68"/>
      <c r="F985" s="68">
        <f t="shared" ref="F985:F986" si="102">E985*D985</f>
        <v>0</v>
      </c>
      <c r="G985" s="43"/>
      <c r="L985" s="43"/>
    </row>
    <row r="986" spans="1:15" ht="17.100000000000001" customHeight="1">
      <c r="A986" s="66"/>
      <c r="B986" s="80" t="s">
        <v>210</v>
      </c>
      <c r="C986" s="66" t="s">
        <v>7</v>
      </c>
      <c r="D986" s="66">
        <v>1</v>
      </c>
      <c r="E986" s="68"/>
      <c r="F986" s="68">
        <f t="shared" si="102"/>
        <v>0</v>
      </c>
      <c r="L986" s="43"/>
    </row>
    <row r="987" spans="1:15" s="79" customFormat="1" ht="17.100000000000001" customHeight="1">
      <c r="A987" s="66"/>
      <c r="B987" s="80" t="s">
        <v>53</v>
      </c>
      <c r="C987" s="66" t="s">
        <v>7</v>
      </c>
      <c r="D987" s="66">
        <v>1</v>
      </c>
      <c r="E987" s="68"/>
      <c r="F987" s="68">
        <f>E987*D987</f>
        <v>0</v>
      </c>
      <c r="G987" s="65"/>
    </row>
    <row r="988" spans="1:15" ht="17.100000000000001" customHeight="1">
      <c r="A988" s="66"/>
      <c r="B988" s="80" t="s">
        <v>10</v>
      </c>
      <c r="C988" s="66" t="s">
        <v>7</v>
      </c>
      <c r="D988" s="66">
        <v>1</v>
      </c>
      <c r="E988" s="68"/>
      <c r="F988" s="68">
        <f>E988*D988</f>
        <v>0</v>
      </c>
      <c r="L988" s="43"/>
    </row>
    <row r="989" spans="1:15" s="65" customFormat="1" ht="17.100000000000001" customHeight="1">
      <c r="A989" s="62">
        <v>7</v>
      </c>
      <c r="B989" s="72" t="s">
        <v>201</v>
      </c>
      <c r="C989" s="62"/>
      <c r="D989" s="62">
        <f>SUM(D990)</f>
        <v>1</v>
      </c>
      <c r="E989" s="64"/>
      <c r="F989" s="64">
        <f>SUM(F990)</f>
        <v>0</v>
      </c>
    </row>
    <row r="990" spans="1:15" ht="17.100000000000001" customHeight="1">
      <c r="A990" s="66"/>
      <c r="B990" s="80" t="s">
        <v>211</v>
      </c>
      <c r="C990" s="66" t="s">
        <v>7</v>
      </c>
      <c r="D990" s="66">
        <v>1</v>
      </c>
      <c r="E990" s="68"/>
      <c r="F990" s="68">
        <f>E990*D990</f>
        <v>0</v>
      </c>
    </row>
    <row r="991" spans="1:15" s="65" customFormat="1" ht="17.100000000000001" customHeight="1">
      <c r="A991" s="59" t="s">
        <v>43</v>
      </c>
      <c r="B991" s="81"/>
      <c r="C991" s="61"/>
      <c r="D991" s="61"/>
      <c r="E991" s="82"/>
      <c r="F991" s="82">
        <f>+F958+F961+F965+F978+F980+F983+F989</f>
        <v>0</v>
      </c>
      <c r="G991" s="88"/>
      <c r="I991" s="89"/>
      <c r="J991" s="90"/>
      <c r="M991" s="91"/>
      <c r="N991" s="92"/>
      <c r="O991" s="89"/>
    </row>
    <row r="992" spans="1:15" s="65" customFormat="1" ht="17.100000000000001" customHeight="1">
      <c r="A992" s="75"/>
      <c r="B992" s="75"/>
      <c r="C992" s="75"/>
      <c r="D992" s="84"/>
      <c r="E992" s="75"/>
      <c r="F992" s="75"/>
      <c r="G992" s="88"/>
      <c r="I992" s="89"/>
      <c r="J992" s="90"/>
      <c r="M992" s="91"/>
      <c r="N992" s="92"/>
      <c r="O992" s="89"/>
    </row>
    <row r="993" spans="1:15" s="65" customFormat="1" ht="17.100000000000001" customHeight="1">
      <c r="A993" s="85" t="s">
        <v>44</v>
      </c>
      <c r="B993" s="86"/>
      <c r="C993" s="85"/>
      <c r="D993" s="87"/>
      <c r="E993" s="85"/>
      <c r="F993" s="85"/>
      <c r="G993" s="88"/>
      <c r="I993" s="89"/>
      <c r="J993" s="90"/>
      <c r="M993" s="91"/>
      <c r="N993" s="92"/>
      <c r="O993" s="89"/>
    </row>
    <row r="994" spans="1:15" s="65" customFormat="1" ht="17.100000000000001" customHeight="1">
      <c r="B994" s="86"/>
      <c r="C994" s="85"/>
      <c r="D994" s="87"/>
      <c r="E994" s="85"/>
      <c r="F994" s="85"/>
      <c r="G994" s="88"/>
      <c r="I994" s="89"/>
      <c r="J994" s="90"/>
      <c r="M994" s="91"/>
      <c r="N994" s="92"/>
      <c r="O994" s="89"/>
    </row>
    <row r="995" spans="1:15" s="65" customFormat="1" ht="17.100000000000001" customHeight="1">
      <c r="A995" s="85" t="s">
        <v>45</v>
      </c>
      <c r="B995" s="86"/>
      <c r="C995" s="85"/>
      <c r="D995" s="87"/>
      <c r="E995" s="85"/>
      <c r="F995" s="85"/>
      <c r="G995" s="88"/>
      <c r="I995" s="89"/>
      <c r="J995" s="90"/>
      <c r="M995" s="91"/>
      <c r="N995" s="92"/>
      <c r="O995" s="89"/>
    </row>
    <row r="996" spans="1:15" ht="17.100000000000001" customHeight="1">
      <c r="A996" s="65"/>
      <c r="B996" s="93"/>
      <c r="C996" s="85"/>
      <c r="D996" s="87"/>
      <c r="E996" s="85"/>
      <c r="F996" s="85"/>
    </row>
    <row r="997" spans="1:15" ht="17.100000000000001" customHeight="1">
      <c r="A997" s="85" t="s">
        <v>46</v>
      </c>
      <c r="B997" s="93"/>
      <c r="C997" s="85"/>
      <c r="D997" s="87"/>
      <c r="E997" s="85"/>
      <c r="F997" s="85"/>
    </row>
    <row r="999" spans="1:15" ht="17.100000000000001" customHeight="1">
      <c r="G999" s="46"/>
      <c r="J999" s="47"/>
      <c r="L999" s="48"/>
      <c r="M999" s="49"/>
      <c r="N999" s="50"/>
    </row>
    <row r="1000" spans="1:15" ht="17.100000000000001" customHeight="1">
      <c r="G1000" s="52"/>
      <c r="H1000" s="52"/>
      <c r="I1000" s="52"/>
      <c r="J1000" s="52"/>
      <c r="K1000" s="52"/>
      <c r="L1000" s="52"/>
      <c r="M1000" s="52"/>
      <c r="N1000" s="52"/>
      <c r="O1000" s="52"/>
    </row>
    <row r="1001" spans="1:15" s="42" customFormat="1" ht="17.100000000000001" customHeight="1">
      <c r="A1001" s="41" t="s">
        <v>20</v>
      </c>
      <c r="C1001" s="43"/>
      <c r="D1001" s="44"/>
      <c r="E1001" s="43"/>
      <c r="F1001" s="45"/>
      <c r="G1001" s="53"/>
      <c r="H1001" s="53"/>
      <c r="I1001" s="53"/>
      <c r="J1001" s="53"/>
      <c r="K1001" s="53"/>
      <c r="L1001" s="53"/>
      <c r="M1001" s="53"/>
      <c r="N1001" s="53"/>
      <c r="O1001" s="53"/>
    </row>
    <row r="1002" spans="1:15" ht="17.100000000000001" customHeight="1">
      <c r="A1002" s="51" t="s">
        <v>239</v>
      </c>
      <c r="B1002" s="52"/>
      <c r="C1002" s="52"/>
      <c r="D1002" s="52"/>
      <c r="E1002" s="52"/>
      <c r="F1002" s="52"/>
      <c r="G1002" s="43"/>
    </row>
    <row r="1003" spans="1:15" ht="17.100000000000001" customHeight="1">
      <c r="A1003" s="51" t="s">
        <v>57</v>
      </c>
      <c r="B1003" s="53"/>
      <c r="C1003" s="53"/>
      <c r="D1003" s="53"/>
      <c r="E1003" s="53"/>
      <c r="F1003" s="53"/>
      <c r="G1003" s="43"/>
      <c r="L1003" s="43"/>
    </row>
    <row r="1004" spans="1:15" ht="17.100000000000001" customHeight="1">
      <c r="A1004" s="54"/>
      <c r="B1004" s="55"/>
      <c r="C1004" s="54"/>
      <c r="D1004" s="56"/>
      <c r="E1004" s="54"/>
      <c r="F1004" s="54"/>
      <c r="G1004" s="43"/>
      <c r="L1004" s="43"/>
    </row>
    <row r="1005" spans="1:15" ht="17.100000000000001" customHeight="1">
      <c r="A1005" s="109" t="s">
        <v>55</v>
      </c>
      <c r="B1005" s="110"/>
      <c r="C1005" s="110"/>
      <c r="D1005" s="111"/>
      <c r="E1005" s="112" t="s">
        <v>93</v>
      </c>
      <c r="F1005" s="113"/>
      <c r="G1005" s="43"/>
      <c r="L1005" s="43"/>
    </row>
    <row r="1006" spans="1:15" s="65" customFormat="1" ht="17.100000000000001" customHeight="1">
      <c r="A1006" s="58" t="s">
        <v>0</v>
      </c>
      <c r="B1006" s="114" t="s">
        <v>1</v>
      </c>
      <c r="C1006" s="59"/>
      <c r="D1006" s="116" t="s">
        <v>56</v>
      </c>
      <c r="E1006" s="116"/>
      <c r="F1006" s="116"/>
    </row>
    <row r="1007" spans="1:15" ht="17.100000000000001" customHeight="1">
      <c r="A1007" s="60" t="s">
        <v>92</v>
      </c>
      <c r="B1007" s="115"/>
      <c r="C1007" s="59" t="s">
        <v>2</v>
      </c>
      <c r="D1007" s="61" t="s">
        <v>3</v>
      </c>
      <c r="E1007" s="61" t="s">
        <v>4</v>
      </c>
      <c r="F1007" s="61" t="s">
        <v>5</v>
      </c>
      <c r="G1007" s="43"/>
      <c r="L1007" s="43"/>
    </row>
    <row r="1008" spans="1:15" s="70" customFormat="1" ht="17.100000000000001" customHeight="1">
      <c r="A1008" s="62">
        <v>1</v>
      </c>
      <c r="B1008" s="63" t="s">
        <v>21</v>
      </c>
      <c r="C1008" s="62"/>
      <c r="D1008" s="62">
        <f>SUM(D1009:D1010)</f>
        <v>2</v>
      </c>
      <c r="E1008" s="64"/>
      <c r="F1008" s="64">
        <f>SUM(F1009:F1010)</f>
        <v>0</v>
      </c>
    </row>
    <row r="1009" spans="1:12" ht="17.100000000000001" customHeight="1">
      <c r="A1009" s="66"/>
      <c r="B1009" s="67" t="s">
        <v>6</v>
      </c>
      <c r="C1009" s="66" t="s">
        <v>7</v>
      </c>
      <c r="D1009" s="66">
        <v>1</v>
      </c>
      <c r="E1009" s="68"/>
      <c r="F1009" s="68">
        <f>E1009*D1009</f>
        <v>0</v>
      </c>
      <c r="G1009" s="65"/>
      <c r="L1009" s="43"/>
    </row>
    <row r="1010" spans="1:12" ht="17.100000000000001" customHeight="1">
      <c r="A1010" s="66"/>
      <c r="B1010" s="69" t="s">
        <v>212</v>
      </c>
      <c r="C1010" s="66" t="s">
        <v>7</v>
      </c>
      <c r="D1010" s="66">
        <v>1</v>
      </c>
      <c r="E1010" s="68"/>
      <c r="F1010" s="68">
        <f>E1010*D1010</f>
        <v>0</v>
      </c>
      <c r="G1010" s="43"/>
      <c r="L1010" s="43"/>
    </row>
    <row r="1011" spans="1:12" ht="17.100000000000001" customHeight="1">
      <c r="A1011" s="71">
        <v>2</v>
      </c>
      <c r="B1011" s="72" t="s">
        <v>50</v>
      </c>
      <c r="C1011" s="62"/>
      <c r="D1011" s="62">
        <f>SUM(D1012:D1014)</f>
        <v>5</v>
      </c>
      <c r="E1011" s="64"/>
      <c r="F1011" s="64">
        <f>SUM(F1012:F1014)</f>
        <v>0</v>
      </c>
      <c r="G1011" s="43"/>
      <c r="L1011" s="43"/>
    </row>
    <row r="1012" spans="1:12" ht="17.100000000000001" customHeight="1">
      <c r="A1012" s="66"/>
      <c r="B1012" s="69" t="s">
        <v>14</v>
      </c>
      <c r="C1012" s="66" t="s">
        <v>8</v>
      </c>
      <c r="D1012" s="73">
        <v>0</v>
      </c>
      <c r="E1012" s="68"/>
      <c r="F1012" s="68">
        <f>E1012*D1012</f>
        <v>0</v>
      </c>
      <c r="L1012" s="43"/>
    </row>
    <row r="1013" spans="1:12" ht="17.100000000000001" customHeight="1">
      <c r="A1013" s="66"/>
      <c r="B1013" s="69" t="s">
        <v>17</v>
      </c>
      <c r="C1013" s="66" t="s">
        <v>8</v>
      </c>
      <c r="D1013" s="73">
        <v>4</v>
      </c>
      <c r="E1013" s="68"/>
      <c r="F1013" s="68">
        <f>E1013*D1013</f>
        <v>0</v>
      </c>
      <c r="G1013" s="65"/>
      <c r="L1013" s="43"/>
    </row>
    <row r="1014" spans="1:12" ht="17.100000000000001" customHeight="1">
      <c r="A1014" s="66"/>
      <c r="B1014" s="69" t="s">
        <v>18</v>
      </c>
      <c r="C1014" s="66" t="s">
        <v>8</v>
      </c>
      <c r="D1014" s="73">
        <v>1</v>
      </c>
      <c r="E1014" s="68"/>
      <c r="F1014" s="68">
        <f t="shared" ref="F1014" si="103">E1014*D1014</f>
        <v>0</v>
      </c>
      <c r="L1014" s="43"/>
    </row>
    <row r="1015" spans="1:12" ht="17.100000000000001" customHeight="1">
      <c r="A1015" s="71">
        <v>3</v>
      </c>
      <c r="B1015" s="72" t="s">
        <v>49</v>
      </c>
      <c r="C1015" s="62"/>
      <c r="D1015" s="62">
        <f>SUM(D1016:D1027)</f>
        <v>21</v>
      </c>
      <c r="E1015" s="64"/>
      <c r="F1015" s="64">
        <f>SUM(F1016:F1027)</f>
        <v>0</v>
      </c>
      <c r="L1015" s="43"/>
    </row>
    <row r="1016" spans="1:12" ht="17.100000000000001" customHeight="1">
      <c r="A1016" s="76" t="s">
        <v>22</v>
      </c>
      <c r="B1016" s="77" t="s">
        <v>23</v>
      </c>
      <c r="C1016" s="78" t="s">
        <v>8</v>
      </c>
      <c r="D1016" s="73">
        <v>1</v>
      </c>
      <c r="E1016" s="68"/>
      <c r="F1016" s="68">
        <f t="shared" ref="F1016:F1027" si="104">E1016*D1016</f>
        <v>0</v>
      </c>
      <c r="L1016" s="43"/>
    </row>
    <row r="1017" spans="1:12" ht="17.100000000000001" customHeight="1">
      <c r="A1017" s="76" t="s">
        <v>24</v>
      </c>
      <c r="B1017" s="77" t="s">
        <v>25</v>
      </c>
      <c r="C1017" s="78" t="s">
        <v>8</v>
      </c>
      <c r="D1017" s="73">
        <v>1</v>
      </c>
      <c r="E1017" s="68"/>
      <c r="F1017" s="68">
        <f t="shared" si="104"/>
        <v>0</v>
      </c>
      <c r="L1017" s="43"/>
    </row>
    <row r="1018" spans="1:12" ht="17.100000000000001" customHeight="1">
      <c r="A1018" s="76" t="s">
        <v>26</v>
      </c>
      <c r="B1018" s="77" t="s">
        <v>27</v>
      </c>
      <c r="C1018" s="78" t="s">
        <v>8</v>
      </c>
      <c r="D1018" s="73">
        <v>0</v>
      </c>
      <c r="E1018" s="68"/>
      <c r="F1018" s="68">
        <f t="shared" si="104"/>
        <v>0</v>
      </c>
      <c r="L1018" s="43"/>
    </row>
    <row r="1019" spans="1:12" ht="17.100000000000001" customHeight="1">
      <c r="A1019" s="76" t="s">
        <v>28</v>
      </c>
      <c r="B1019" s="77" t="s">
        <v>29</v>
      </c>
      <c r="C1019" s="78" t="s">
        <v>8</v>
      </c>
      <c r="D1019" s="73">
        <v>0</v>
      </c>
      <c r="E1019" s="68"/>
      <c r="F1019" s="68">
        <f t="shared" si="104"/>
        <v>0</v>
      </c>
      <c r="L1019" s="43"/>
    </row>
    <row r="1020" spans="1:12" ht="17.100000000000001" customHeight="1">
      <c r="A1020" s="76" t="s">
        <v>30</v>
      </c>
      <c r="B1020" s="77" t="s">
        <v>31</v>
      </c>
      <c r="C1020" s="78" t="s">
        <v>8</v>
      </c>
      <c r="D1020" s="73">
        <v>5</v>
      </c>
      <c r="E1020" s="68"/>
      <c r="F1020" s="68">
        <f t="shared" si="104"/>
        <v>0</v>
      </c>
      <c r="L1020" s="43"/>
    </row>
    <row r="1021" spans="1:12" ht="17.100000000000001" customHeight="1">
      <c r="A1021" s="76" t="s">
        <v>32</v>
      </c>
      <c r="B1021" s="77" t="s">
        <v>33</v>
      </c>
      <c r="C1021" s="78" t="s">
        <v>8</v>
      </c>
      <c r="D1021" s="73">
        <v>5</v>
      </c>
      <c r="E1021" s="68"/>
      <c r="F1021" s="68">
        <f t="shared" si="104"/>
        <v>0</v>
      </c>
      <c r="L1021" s="43"/>
    </row>
    <row r="1022" spans="1:12" ht="17.100000000000001" customHeight="1">
      <c r="A1022" s="76" t="s">
        <v>34</v>
      </c>
      <c r="B1022" s="77" t="s">
        <v>35</v>
      </c>
      <c r="C1022" s="78" t="s">
        <v>8</v>
      </c>
      <c r="D1022" s="73">
        <v>0</v>
      </c>
      <c r="E1022" s="68"/>
      <c r="F1022" s="68">
        <f t="shared" si="104"/>
        <v>0</v>
      </c>
      <c r="L1022" s="43"/>
    </row>
    <row r="1023" spans="1:12" ht="17.100000000000001" customHeight="1">
      <c r="A1023" s="76" t="s">
        <v>36</v>
      </c>
      <c r="B1023" s="77" t="s">
        <v>37</v>
      </c>
      <c r="C1023" s="78" t="s">
        <v>8</v>
      </c>
      <c r="D1023" s="73">
        <v>0</v>
      </c>
      <c r="E1023" s="68"/>
      <c r="F1023" s="68">
        <f t="shared" si="104"/>
        <v>0</v>
      </c>
      <c r="L1023" s="43"/>
    </row>
    <row r="1024" spans="1:12" ht="17.100000000000001" customHeight="1">
      <c r="A1024" s="76" t="s">
        <v>38</v>
      </c>
      <c r="B1024" s="77" t="s">
        <v>39</v>
      </c>
      <c r="C1024" s="78" t="s">
        <v>8</v>
      </c>
      <c r="D1024" s="73">
        <v>4</v>
      </c>
      <c r="E1024" s="68"/>
      <c r="F1024" s="68">
        <f t="shared" si="104"/>
        <v>0</v>
      </c>
      <c r="L1024" s="43"/>
    </row>
    <row r="1025" spans="1:12" ht="17.100000000000001" customHeight="1">
      <c r="A1025" s="76" t="s">
        <v>40</v>
      </c>
      <c r="B1025" s="77" t="s">
        <v>41</v>
      </c>
      <c r="C1025" s="78" t="s">
        <v>8</v>
      </c>
      <c r="D1025" s="73">
        <v>5</v>
      </c>
      <c r="E1025" s="68"/>
      <c r="F1025" s="68">
        <f t="shared" si="104"/>
        <v>0</v>
      </c>
      <c r="L1025" s="43"/>
    </row>
    <row r="1026" spans="1:12" ht="17.100000000000001" customHeight="1">
      <c r="A1026" s="76" t="s">
        <v>42</v>
      </c>
      <c r="B1026" s="77" t="s">
        <v>42</v>
      </c>
      <c r="C1026" s="78" t="s">
        <v>8</v>
      </c>
      <c r="D1026" s="73">
        <v>0</v>
      </c>
      <c r="E1026" s="68"/>
      <c r="F1026" s="68">
        <f t="shared" si="104"/>
        <v>0</v>
      </c>
      <c r="G1026" s="65"/>
      <c r="L1026" s="43"/>
    </row>
    <row r="1027" spans="1:12" ht="17.100000000000001" customHeight="1">
      <c r="A1027" s="76" t="s">
        <v>52</v>
      </c>
      <c r="B1027" s="77" t="s">
        <v>51</v>
      </c>
      <c r="C1027" s="78" t="s">
        <v>8</v>
      </c>
      <c r="D1027" s="73">
        <v>0</v>
      </c>
      <c r="E1027" s="68"/>
      <c r="F1027" s="68">
        <f t="shared" si="104"/>
        <v>0</v>
      </c>
      <c r="G1027" s="43"/>
      <c r="L1027" s="43"/>
    </row>
    <row r="1028" spans="1:12" s="79" customFormat="1" ht="17.100000000000001" customHeight="1">
      <c r="A1028" s="71">
        <v>4</v>
      </c>
      <c r="B1028" s="72" t="s">
        <v>47</v>
      </c>
      <c r="C1028" s="62"/>
      <c r="D1028" s="62">
        <f>SUM(D1029:D1029)</f>
        <v>1</v>
      </c>
      <c r="E1028" s="64"/>
      <c r="F1028" s="64">
        <f>SUM(F1029:F1029)</f>
        <v>0</v>
      </c>
      <c r="G1028" s="65"/>
    </row>
    <row r="1029" spans="1:12" ht="17.100000000000001" customHeight="1">
      <c r="A1029" s="66"/>
      <c r="B1029" s="69" t="s">
        <v>48</v>
      </c>
      <c r="C1029" s="66" t="s">
        <v>7</v>
      </c>
      <c r="D1029" s="73">
        <v>1</v>
      </c>
      <c r="E1029" s="68"/>
      <c r="F1029" s="68">
        <f t="shared" ref="F1029" si="105">E1029*D1029</f>
        <v>0</v>
      </c>
      <c r="G1029" s="43"/>
      <c r="L1029" s="43"/>
    </row>
    <row r="1030" spans="1:12" ht="17.100000000000001" customHeight="1">
      <c r="A1030" s="71">
        <v>5</v>
      </c>
      <c r="B1030" s="72" t="s">
        <v>219</v>
      </c>
      <c r="C1030" s="62"/>
      <c r="D1030" s="62">
        <f>SUM(D1031:D1032)</f>
        <v>2</v>
      </c>
      <c r="E1030" s="64"/>
      <c r="F1030" s="64">
        <f>SUM(F1031:F1032)</f>
        <v>0</v>
      </c>
      <c r="G1030" s="65"/>
      <c r="L1030" s="43"/>
    </row>
    <row r="1031" spans="1:12" ht="17.100000000000001" customHeight="1">
      <c r="A1031" s="66"/>
      <c r="B1031" s="69" t="s">
        <v>220</v>
      </c>
      <c r="C1031" s="66" t="s">
        <v>7</v>
      </c>
      <c r="D1031" s="73">
        <v>1</v>
      </c>
      <c r="E1031" s="68"/>
      <c r="F1031" s="68">
        <f t="shared" ref="F1031:F1032" si="106">E1031*D1031</f>
        <v>0</v>
      </c>
      <c r="G1031" s="43"/>
      <c r="L1031" s="43"/>
    </row>
    <row r="1032" spans="1:12" ht="17.100000000000001" customHeight="1">
      <c r="A1032" s="66"/>
      <c r="B1032" s="69" t="s">
        <v>221</v>
      </c>
      <c r="C1032" s="66" t="s">
        <v>7</v>
      </c>
      <c r="D1032" s="73">
        <v>1</v>
      </c>
      <c r="E1032" s="68"/>
      <c r="F1032" s="68">
        <f t="shared" si="106"/>
        <v>0</v>
      </c>
      <c r="G1032" s="43"/>
      <c r="L1032" s="43"/>
    </row>
    <row r="1033" spans="1:12" ht="17.100000000000001" customHeight="1">
      <c r="A1033" s="62">
        <v>6</v>
      </c>
      <c r="B1033" s="72" t="s">
        <v>9</v>
      </c>
      <c r="C1033" s="62"/>
      <c r="D1033" s="62">
        <f>SUM(D1034:D1038)</f>
        <v>5</v>
      </c>
      <c r="E1033" s="64"/>
      <c r="F1033" s="64">
        <f>SUM(F1034:F1038)</f>
        <v>0</v>
      </c>
      <c r="G1033" s="43"/>
      <c r="L1033" s="43"/>
    </row>
    <row r="1034" spans="1:12" ht="17.100000000000001" customHeight="1">
      <c r="A1034" s="66"/>
      <c r="B1034" s="80" t="s">
        <v>208</v>
      </c>
      <c r="C1034" s="66" t="s">
        <v>7</v>
      </c>
      <c r="D1034" s="66">
        <v>1</v>
      </c>
      <c r="E1034" s="68"/>
      <c r="F1034" s="68">
        <f>E1034*D1034</f>
        <v>0</v>
      </c>
      <c r="L1034" s="43"/>
    </row>
    <row r="1035" spans="1:12" ht="17.100000000000001" customHeight="1">
      <c r="A1035" s="66"/>
      <c r="B1035" s="80" t="s">
        <v>209</v>
      </c>
      <c r="C1035" s="66" t="s">
        <v>7</v>
      </c>
      <c r="D1035" s="66">
        <v>1</v>
      </c>
      <c r="E1035" s="68"/>
      <c r="F1035" s="68">
        <f t="shared" ref="F1035:F1036" si="107">E1035*D1035</f>
        <v>0</v>
      </c>
      <c r="G1035" s="43"/>
      <c r="L1035" s="43"/>
    </row>
    <row r="1036" spans="1:12" ht="17.100000000000001" customHeight="1">
      <c r="A1036" s="66"/>
      <c r="B1036" s="80" t="s">
        <v>210</v>
      </c>
      <c r="C1036" s="66" t="s">
        <v>7</v>
      </c>
      <c r="D1036" s="66">
        <v>1</v>
      </c>
      <c r="E1036" s="68"/>
      <c r="F1036" s="68">
        <f t="shared" si="107"/>
        <v>0</v>
      </c>
      <c r="L1036" s="43"/>
    </row>
    <row r="1037" spans="1:12" s="79" customFormat="1" ht="17.100000000000001" customHeight="1">
      <c r="A1037" s="66"/>
      <c r="B1037" s="80" t="s">
        <v>53</v>
      </c>
      <c r="C1037" s="66" t="s">
        <v>7</v>
      </c>
      <c r="D1037" s="66">
        <v>1</v>
      </c>
      <c r="E1037" s="68"/>
      <c r="F1037" s="68">
        <f>E1037*D1037</f>
        <v>0</v>
      </c>
      <c r="G1037" s="65"/>
    </row>
    <row r="1038" spans="1:12" ht="17.100000000000001" customHeight="1">
      <c r="A1038" s="66"/>
      <c r="B1038" s="80" t="s">
        <v>10</v>
      </c>
      <c r="C1038" s="66" t="s">
        <v>7</v>
      </c>
      <c r="D1038" s="66">
        <v>1</v>
      </c>
      <c r="E1038" s="68"/>
      <c r="F1038" s="68">
        <f>E1038*D1038</f>
        <v>0</v>
      </c>
      <c r="L1038" s="43"/>
    </row>
    <row r="1039" spans="1:12" s="65" customFormat="1" ht="17.100000000000001" customHeight="1">
      <c r="A1039" s="62">
        <v>7</v>
      </c>
      <c r="B1039" s="72" t="s">
        <v>201</v>
      </c>
      <c r="C1039" s="62"/>
      <c r="D1039" s="62">
        <f>SUM(D1040)</f>
        <v>1</v>
      </c>
      <c r="E1039" s="64"/>
      <c r="F1039" s="64">
        <f>SUM(F1040)</f>
        <v>0</v>
      </c>
    </row>
    <row r="1040" spans="1:12" ht="17.100000000000001" customHeight="1">
      <c r="A1040" s="66"/>
      <c r="B1040" s="80" t="s">
        <v>211</v>
      </c>
      <c r="C1040" s="66" t="s">
        <v>7</v>
      </c>
      <c r="D1040" s="66">
        <v>1</v>
      </c>
      <c r="E1040" s="68"/>
      <c r="F1040" s="68">
        <f>E1040*D1040</f>
        <v>0</v>
      </c>
    </row>
    <row r="1041" spans="1:15" s="65" customFormat="1" ht="17.100000000000001" customHeight="1">
      <c r="A1041" s="59" t="s">
        <v>43</v>
      </c>
      <c r="B1041" s="81"/>
      <c r="C1041" s="61"/>
      <c r="D1041" s="61"/>
      <c r="E1041" s="82"/>
      <c r="F1041" s="82">
        <f>+F1008+F1011+F1015+F1028+F1030+F1033+F1039</f>
        <v>0</v>
      </c>
      <c r="G1041" s="88"/>
      <c r="I1041" s="89"/>
      <c r="J1041" s="90"/>
      <c r="M1041" s="91"/>
      <c r="N1041" s="92"/>
      <c r="O1041" s="89"/>
    </row>
    <row r="1042" spans="1:15" s="65" customFormat="1" ht="17.100000000000001" customHeight="1">
      <c r="A1042" s="75"/>
      <c r="B1042" s="75"/>
      <c r="C1042" s="75"/>
      <c r="D1042" s="84"/>
      <c r="E1042" s="75"/>
      <c r="F1042" s="75"/>
      <c r="G1042" s="88"/>
      <c r="I1042" s="89"/>
      <c r="J1042" s="90"/>
      <c r="M1042" s="91"/>
      <c r="N1042" s="92"/>
      <c r="O1042" s="89"/>
    </row>
    <row r="1043" spans="1:15" s="65" customFormat="1" ht="17.100000000000001" customHeight="1">
      <c r="A1043" s="85" t="s">
        <v>44</v>
      </c>
      <c r="B1043" s="86"/>
      <c r="C1043" s="85"/>
      <c r="D1043" s="87"/>
      <c r="E1043" s="85"/>
      <c r="F1043" s="85"/>
      <c r="G1043" s="88"/>
      <c r="I1043" s="89"/>
      <c r="J1043" s="90"/>
      <c r="M1043" s="91"/>
      <c r="N1043" s="92"/>
      <c r="O1043" s="89"/>
    </row>
    <row r="1044" spans="1:15" s="65" customFormat="1" ht="17.100000000000001" customHeight="1">
      <c r="B1044" s="86"/>
      <c r="C1044" s="85"/>
      <c r="D1044" s="87"/>
      <c r="E1044" s="85"/>
      <c r="F1044" s="85"/>
      <c r="G1044" s="88"/>
      <c r="I1044" s="89"/>
      <c r="J1044" s="90"/>
      <c r="M1044" s="91"/>
      <c r="N1044" s="92"/>
      <c r="O1044" s="89"/>
    </row>
    <row r="1045" spans="1:15" s="65" customFormat="1" ht="17.100000000000001" customHeight="1">
      <c r="A1045" s="85" t="s">
        <v>45</v>
      </c>
      <c r="B1045" s="86"/>
      <c r="C1045" s="85"/>
      <c r="D1045" s="87"/>
      <c r="E1045" s="85"/>
      <c r="F1045" s="85"/>
      <c r="G1045" s="88"/>
      <c r="I1045" s="89"/>
      <c r="J1045" s="90"/>
      <c r="M1045" s="91"/>
      <c r="N1045" s="92"/>
      <c r="O1045" s="89"/>
    </row>
    <row r="1046" spans="1:15" s="65" customFormat="1" ht="17.100000000000001" customHeight="1">
      <c r="B1046" s="93"/>
      <c r="C1046" s="85"/>
      <c r="D1046" s="87"/>
      <c r="E1046" s="85"/>
      <c r="F1046" s="85"/>
      <c r="G1046" s="88"/>
      <c r="I1046" s="89"/>
      <c r="J1046" s="90"/>
      <c r="M1046" s="91"/>
      <c r="N1046" s="92"/>
      <c r="O1046" s="89"/>
    </row>
    <row r="1047" spans="1:15" ht="17.100000000000001" customHeight="1">
      <c r="A1047" s="85" t="s">
        <v>46</v>
      </c>
      <c r="B1047" s="93"/>
      <c r="C1047" s="85"/>
      <c r="D1047" s="87"/>
      <c r="E1047" s="85"/>
      <c r="F1047" s="85"/>
    </row>
    <row r="1048" spans="1:15" ht="17.100000000000001" customHeight="1">
      <c r="A1048" s="85"/>
      <c r="B1048" s="85"/>
      <c r="C1048" s="85"/>
      <c r="D1048" s="87"/>
      <c r="E1048" s="85"/>
      <c r="F1048" s="85"/>
    </row>
    <row r="1049" spans="1:15" ht="17.100000000000001" customHeight="1">
      <c r="G1049" s="46"/>
      <c r="J1049" s="47"/>
      <c r="L1049" s="48"/>
      <c r="M1049" s="49"/>
      <c r="N1049" s="50"/>
    </row>
    <row r="1050" spans="1:15" ht="17.100000000000001" customHeight="1">
      <c r="G1050" s="52"/>
      <c r="H1050" s="52"/>
      <c r="I1050" s="52"/>
      <c r="J1050" s="52"/>
      <c r="K1050" s="52"/>
      <c r="L1050" s="52"/>
      <c r="M1050" s="52"/>
      <c r="N1050" s="52"/>
      <c r="O1050" s="52"/>
    </row>
    <row r="1051" spans="1:15" s="42" customFormat="1" ht="17.100000000000001" customHeight="1">
      <c r="A1051" s="41" t="s">
        <v>20</v>
      </c>
      <c r="C1051" s="43"/>
      <c r="D1051" s="44"/>
      <c r="E1051" s="43"/>
      <c r="F1051" s="45"/>
      <c r="G1051" s="53"/>
      <c r="H1051" s="53"/>
      <c r="I1051" s="53"/>
      <c r="J1051" s="53"/>
      <c r="K1051" s="53"/>
      <c r="L1051" s="53"/>
      <c r="M1051" s="53"/>
      <c r="N1051" s="53"/>
      <c r="O1051" s="53"/>
    </row>
    <row r="1052" spans="1:15" ht="17.100000000000001" customHeight="1">
      <c r="A1052" s="51" t="s">
        <v>240</v>
      </c>
      <c r="B1052" s="52"/>
      <c r="C1052" s="52"/>
      <c r="D1052" s="52"/>
      <c r="E1052" s="52"/>
      <c r="F1052" s="52"/>
      <c r="G1052" s="43"/>
    </row>
    <row r="1053" spans="1:15" ht="17.100000000000001" customHeight="1">
      <c r="A1053" s="51" t="s">
        <v>57</v>
      </c>
      <c r="B1053" s="53"/>
      <c r="C1053" s="53"/>
      <c r="D1053" s="53"/>
      <c r="E1053" s="53"/>
      <c r="F1053" s="53"/>
      <c r="G1053" s="43"/>
      <c r="L1053" s="43"/>
    </row>
    <row r="1054" spans="1:15" ht="17.100000000000001" customHeight="1">
      <c r="A1054" s="54"/>
      <c r="B1054" s="55"/>
      <c r="C1054" s="54"/>
      <c r="D1054" s="56"/>
      <c r="E1054" s="54"/>
      <c r="F1054" s="54"/>
      <c r="G1054" s="43"/>
      <c r="L1054" s="43"/>
    </row>
    <row r="1055" spans="1:15" ht="17.100000000000001" customHeight="1">
      <c r="A1055" s="109" t="s">
        <v>55</v>
      </c>
      <c r="B1055" s="110"/>
      <c r="C1055" s="110"/>
      <c r="D1055" s="111"/>
      <c r="E1055" s="112" t="s">
        <v>94</v>
      </c>
      <c r="F1055" s="113"/>
      <c r="G1055" s="43"/>
      <c r="L1055" s="43"/>
    </row>
    <row r="1056" spans="1:15" s="65" customFormat="1" ht="17.100000000000001" customHeight="1">
      <c r="A1056" s="58" t="s">
        <v>0</v>
      </c>
      <c r="B1056" s="114" t="s">
        <v>1</v>
      </c>
      <c r="C1056" s="59"/>
      <c r="D1056" s="116" t="s">
        <v>56</v>
      </c>
      <c r="E1056" s="116"/>
      <c r="F1056" s="116"/>
    </row>
    <row r="1057" spans="1:12" ht="17.100000000000001" customHeight="1">
      <c r="A1057" s="60" t="s">
        <v>95</v>
      </c>
      <c r="B1057" s="115"/>
      <c r="C1057" s="59" t="s">
        <v>2</v>
      </c>
      <c r="D1057" s="61" t="s">
        <v>3</v>
      </c>
      <c r="E1057" s="61" t="s">
        <v>4</v>
      </c>
      <c r="F1057" s="61" t="s">
        <v>5</v>
      </c>
      <c r="G1057" s="43"/>
      <c r="L1057" s="43"/>
    </row>
    <row r="1058" spans="1:12" s="70" customFormat="1" ht="17.100000000000001" customHeight="1">
      <c r="A1058" s="62">
        <v>1</v>
      </c>
      <c r="B1058" s="63" t="s">
        <v>21</v>
      </c>
      <c r="C1058" s="62"/>
      <c r="D1058" s="62">
        <f>SUM(D1059:D1060)</f>
        <v>2</v>
      </c>
      <c r="E1058" s="64"/>
      <c r="F1058" s="64">
        <f>SUM(F1059:F1060)</f>
        <v>0</v>
      </c>
    </row>
    <row r="1059" spans="1:12" ht="17.100000000000001" customHeight="1">
      <c r="A1059" s="66"/>
      <c r="B1059" s="67" t="s">
        <v>6</v>
      </c>
      <c r="C1059" s="66" t="s">
        <v>7</v>
      </c>
      <c r="D1059" s="66">
        <v>1</v>
      </c>
      <c r="E1059" s="68"/>
      <c r="F1059" s="68">
        <f>E1059*D1059</f>
        <v>0</v>
      </c>
      <c r="G1059" s="65"/>
      <c r="L1059" s="43"/>
    </row>
    <row r="1060" spans="1:12" ht="17.100000000000001" customHeight="1">
      <c r="A1060" s="66"/>
      <c r="B1060" s="69" t="s">
        <v>212</v>
      </c>
      <c r="C1060" s="66" t="s">
        <v>7</v>
      </c>
      <c r="D1060" s="66">
        <v>1</v>
      </c>
      <c r="E1060" s="68"/>
      <c r="F1060" s="68">
        <f>E1060*D1060</f>
        <v>0</v>
      </c>
      <c r="G1060" s="43"/>
      <c r="L1060" s="43"/>
    </row>
    <row r="1061" spans="1:12" ht="17.100000000000001" customHeight="1">
      <c r="A1061" s="71">
        <v>2</v>
      </c>
      <c r="B1061" s="72" t="s">
        <v>50</v>
      </c>
      <c r="C1061" s="62"/>
      <c r="D1061" s="62">
        <f>SUM(D1062:D1064)</f>
        <v>4</v>
      </c>
      <c r="E1061" s="64"/>
      <c r="F1061" s="64">
        <f>SUM(F1062:F1064)</f>
        <v>0</v>
      </c>
      <c r="G1061" s="43"/>
      <c r="L1061" s="43"/>
    </row>
    <row r="1062" spans="1:12" ht="17.100000000000001" customHeight="1">
      <c r="A1062" s="66"/>
      <c r="B1062" s="69" t="s">
        <v>14</v>
      </c>
      <c r="C1062" s="66" t="s">
        <v>8</v>
      </c>
      <c r="D1062" s="73">
        <v>0</v>
      </c>
      <c r="E1062" s="68"/>
      <c r="F1062" s="68">
        <f>E1062*D1062</f>
        <v>0</v>
      </c>
      <c r="L1062" s="43"/>
    </row>
    <row r="1063" spans="1:12" ht="17.100000000000001" customHeight="1">
      <c r="A1063" s="66"/>
      <c r="B1063" s="69" t="s">
        <v>17</v>
      </c>
      <c r="C1063" s="66" t="s">
        <v>8</v>
      </c>
      <c r="D1063" s="73">
        <v>3</v>
      </c>
      <c r="E1063" s="68"/>
      <c r="F1063" s="68">
        <f>E1063*D1063</f>
        <v>0</v>
      </c>
      <c r="G1063" s="65"/>
      <c r="L1063" s="43"/>
    </row>
    <row r="1064" spans="1:12" ht="17.100000000000001" customHeight="1">
      <c r="A1064" s="66"/>
      <c r="B1064" s="69" t="s">
        <v>18</v>
      </c>
      <c r="C1064" s="66" t="s">
        <v>8</v>
      </c>
      <c r="D1064" s="73">
        <v>1</v>
      </c>
      <c r="E1064" s="68"/>
      <c r="F1064" s="68">
        <f t="shared" ref="F1064" si="108">E1064*D1064</f>
        <v>0</v>
      </c>
      <c r="L1064" s="43"/>
    </row>
    <row r="1065" spans="1:12" ht="17.100000000000001" customHeight="1">
      <c r="A1065" s="71">
        <v>3</v>
      </c>
      <c r="B1065" s="72" t="s">
        <v>49</v>
      </c>
      <c r="C1065" s="62"/>
      <c r="D1065" s="62">
        <f>SUM(D1066:D1077)</f>
        <v>23</v>
      </c>
      <c r="E1065" s="64"/>
      <c r="F1065" s="64">
        <f>SUM(F1066:F1077)</f>
        <v>0</v>
      </c>
      <c r="L1065" s="43"/>
    </row>
    <row r="1066" spans="1:12" ht="17.100000000000001" customHeight="1">
      <c r="A1066" s="76" t="s">
        <v>22</v>
      </c>
      <c r="B1066" s="77" t="s">
        <v>23</v>
      </c>
      <c r="C1066" s="78" t="s">
        <v>8</v>
      </c>
      <c r="D1066" s="73">
        <v>1</v>
      </c>
      <c r="E1066" s="68"/>
      <c r="F1066" s="68">
        <f t="shared" ref="F1066:F1077" si="109">E1066*D1066</f>
        <v>0</v>
      </c>
      <c r="L1066" s="43"/>
    </row>
    <row r="1067" spans="1:12" ht="17.100000000000001" customHeight="1">
      <c r="A1067" s="76" t="s">
        <v>24</v>
      </c>
      <c r="B1067" s="77" t="s">
        <v>25</v>
      </c>
      <c r="C1067" s="78" t="s">
        <v>8</v>
      </c>
      <c r="D1067" s="73">
        <v>1</v>
      </c>
      <c r="E1067" s="68"/>
      <c r="F1067" s="68">
        <f t="shared" si="109"/>
        <v>0</v>
      </c>
      <c r="L1067" s="43"/>
    </row>
    <row r="1068" spans="1:12" ht="17.100000000000001" customHeight="1">
      <c r="A1068" s="76" t="s">
        <v>26</v>
      </c>
      <c r="B1068" s="77" t="s">
        <v>27</v>
      </c>
      <c r="C1068" s="78" t="s">
        <v>8</v>
      </c>
      <c r="D1068" s="73">
        <v>1</v>
      </c>
      <c r="E1068" s="68"/>
      <c r="F1068" s="68">
        <f t="shared" si="109"/>
        <v>0</v>
      </c>
      <c r="L1068" s="43"/>
    </row>
    <row r="1069" spans="1:12" ht="17.100000000000001" customHeight="1">
      <c r="A1069" s="76" t="s">
        <v>28</v>
      </c>
      <c r="B1069" s="77" t="s">
        <v>29</v>
      </c>
      <c r="C1069" s="78" t="s">
        <v>8</v>
      </c>
      <c r="D1069" s="73">
        <v>1</v>
      </c>
      <c r="E1069" s="68"/>
      <c r="F1069" s="68">
        <f t="shared" si="109"/>
        <v>0</v>
      </c>
      <c r="L1069" s="43"/>
    </row>
    <row r="1070" spans="1:12" ht="17.100000000000001" customHeight="1">
      <c r="A1070" s="76" t="s">
        <v>30</v>
      </c>
      <c r="B1070" s="77" t="s">
        <v>31</v>
      </c>
      <c r="C1070" s="78" t="s">
        <v>8</v>
      </c>
      <c r="D1070" s="73">
        <v>4</v>
      </c>
      <c r="E1070" s="68"/>
      <c r="F1070" s="68">
        <f t="shared" si="109"/>
        <v>0</v>
      </c>
      <c r="L1070" s="43"/>
    </row>
    <row r="1071" spans="1:12" ht="17.100000000000001" customHeight="1">
      <c r="A1071" s="76" t="s">
        <v>32</v>
      </c>
      <c r="B1071" s="77" t="s">
        <v>33</v>
      </c>
      <c r="C1071" s="78" t="s">
        <v>8</v>
      </c>
      <c r="D1071" s="73">
        <v>4</v>
      </c>
      <c r="E1071" s="68"/>
      <c r="F1071" s="68">
        <f t="shared" si="109"/>
        <v>0</v>
      </c>
      <c r="L1071" s="43"/>
    </row>
    <row r="1072" spans="1:12" ht="17.100000000000001" customHeight="1">
      <c r="A1072" s="76" t="s">
        <v>34</v>
      </c>
      <c r="B1072" s="77" t="s">
        <v>35</v>
      </c>
      <c r="C1072" s="78" t="s">
        <v>8</v>
      </c>
      <c r="D1072" s="73">
        <v>1</v>
      </c>
      <c r="E1072" s="68"/>
      <c r="F1072" s="68">
        <f t="shared" si="109"/>
        <v>0</v>
      </c>
      <c r="L1072" s="43"/>
    </row>
    <row r="1073" spans="1:12" ht="17.100000000000001" customHeight="1">
      <c r="A1073" s="76" t="s">
        <v>36</v>
      </c>
      <c r="B1073" s="77" t="s">
        <v>37</v>
      </c>
      <c r="C1073" s="78" t="s">
        <v>8</v>
      </c>
      <c r="D1073" s="73">
        <v>1</v>
      </c>
      <c r="E1073" s="68"/>
      <c r="F1073" s="68">
        <f t="shared" si="109"/>
        <v>0</v>
      </c>
      <c r="L1073" s="43"/>
    </row>
    <row r="1074" spans="1:12" ht="17.100000000000001" customHeight="1">
      <c r="A1074" s="76" t="s">
        <v>38</v>
      </c>
      <c r="B1074" s="77" t="s">
        <v>39</v>
      </c>
      <c r="C1074" s="78" t="s">
        <v>8</v>
      </c>
      <c r="D1074" s="73">
        <v>3</v>
      </c>
      <c r="E1074" s="68"/>
      <c r="F1074" s="68">
        <f t="shared" si="109"/>
        <v>0</v>
      </c>
      <c r="L1074" s="43"/>
    </row>
    <row r="1075" spans="1:12" ht="17.100000000000001" customHeight="1">
      <c r="A1075" s="76" t="s">
        <v>40</v>
      </c>
      <c r="B1075" s="77" t="s">
        <v>41</v>
      </c>
      <c r="C1075" s="78" t="s">
        <v>8</v>
      </c>
      <c r="D1075" s="73">
        <v>4</v>
      </c>
      <c r="E1075" s="68"/>
      <c r="F1075" s="68">
        <f t="shared" si="109"/>
        <v>0</v>
      </c>
      <c r="L1075" s="43"/>
    </row>
    <row r="1076" spans="1:12" ht="17.100000000000001" customHeight="1">
      <c r="A1076" s="76" t="s">
        <v>42</v>
      </c>
      <c r="B1076" s="77" t="s">
        <v>42</v>
      </c>
      <c r="C1076" s="78" t="s">
        <v>8</v>
      </c>
      <c r="D1076" s="73">
        <v>1</v>
      </c>
      <c r="E1076" s="68"/>
      <c r="F1076" s="68">
        <f t="shared" si="109"/>
        <v>0</v>
      </c>
      <c r="G1076" s="65"/>
      <c r="L1076" s="43"/>
    </row>
    <row r="1077" spans="1:12" ht="17.100000000000001" customHeight="1">
      <c r="A1077" s="76" t="s">
        <v>52</v>
      </c>
      <c r="B1077" s="77" t="s">
        <v>51</v>
      </c>
      <c r="C1077" s="78" t="s">
        <v>8</v>
      </c>
      <c r="D1077" s="73">
        <v>1</v>
      </c>
      <c r="E1077" s="68"/>
      <c r="F1077" s="68">
        <f t="shared" si="109"/>
        <v>0</v>
      </c>
      <c r="G1077" s="43"/>
      <c r="L1077" s="43"/>
    </row>
    <row r="1078" spans="1:12" s="79" customFormat="1" ht="17.100000000000001" customHeight="1">
      <c r="A1078" s="71">
        <v>4</v>
      </c>
      <c r="B1078" s="72" t="s">
        <v>47</v>
      </c>
      <c r="C1078" s="62"/>
      <c r="D1078" s="62">
        <f>SUM(D1079:D1079)</f>
        <v>1</v>
      </c>
      <c r="E1078" s="64"/>
      <c r="F1078" s="64">
        <f>SUM(F1079:F1079)</f>
        <v>0</v>
      </c>
      <c r="G1078" s="65"/>
    </row>
    <row r="1079" spans="1:12" ht="17.100000000000001" customHeight="1">
      <c r="A1079" s="66"/>
      <c r="B1079" s="69" t="s">
        <v>48</v>
      </c>
      <c r="C1079" s="66" t="s">
        <v>7</v>
      </c>
      <c r="D1079" s="73">
        <v>1</v>
      </c>
      <c r="E1079" s="68"/>
      <c r="F1079" s="68">
        <f t="shared" ref="F1079" si="110">E1079*D1079</f>
        <v>0</v>
      </c>
      <c r="G1079" s="43"/>
      <c r="L1079" s="43"/>
    </row>
    <row r="1080" spans="1:12" ht="17.100000000000001" customHeight="1">
      <c r="A1080" s="71">
        <v>5</v>
      </c>
      <c r="B1080" s="72" t="s">
        <v>219</v>
      </c>
      <c r="C1080" s="62"/>
      <c r="D1080" s="62">
        <f>SUM(D1081:D1082)</f>
        <v>2</v>
      </c>
      <c r="E1080" s="64"/>
      <c r="F1080" s="64">
        <f>SUM(F1081:F1082)</f>
        <v>0</v>
      </c>
      <c r="G1080" s="65"/>
      <c r="L1080" s="43"/>
    </row>
    <row r="1081" spans="1:12" ht="17.100000000000001" customHeight="1">
      <c r="A1081" s="66"/>
      <c r="B1081" s="69" t="s">
        <v>220</v>
      </c>
      <c r="C1081" s="66" t="s">
        <v>7</v>
      </c>
      <c r="D1081" s="73">
        <v>1</v>
      </c>
      <c r="E1081" s="68"/>
      <c r="F1081" s="68">
        <f t="shared" ref="F1081:F1082" si="111">E1081*D1081</f>
        <v>0</v>
      </c>
      <c r="G1081" s="43"/>
      <c r="L1081" s="43"/>
    </row>
    <row r="1082" spans="1:12" ht="17.100000000000001" customHeight="1">
      <c r="A1082" s="66"/>
      <c r="B1082" s="69" t="s">
        <v>221</v>
      </c>
      <c r="C1082" s="66" t="s">
        <v>7</v>
      </c>
      <c r="D1082" s="73">
        <v>1</v>
      </c>
      <c r="E1082" s="68"/>
      <c r="F1082" s="68">
        <f t="shared" si="111"/>
        <v>0</v>
      </c>
      <c r="G1082" s="43"/>
      <c r="L1082" s="43"/>
    </row>
    <row r="1083" spans="1:12" ht="17.100000000000001" customHeight="1">
      <c r="A1083" s="62">
        <v>6</v>
      </c>
      <c r="B1083" s="72" t="s">
        <v>9</v>
      </c>
      <c r="C1083" s="62"/>
      <c r="D1083" s="62">
        <f>SUM(D1084:D1088)</f>
        <v>5</v>
      </c>
      <c r="E1083" s="64"/>
      <c r="F1083" s="64">
        <f>SUM(F1084:F1088)</f>
        <v>0</v>
      </c>
      <c r="G1083" s="43"/>
      <c r="L1083" s="43"/>
    </row>
    <row r="1084" spans="1:12" ht="17.100000000000001" customHeight="1">
      <c r="A1084" s="66"/>
      <c r="B1084" s="80" t="s">
        <v>208</v>
      </c>
      <c r="C1084" s="66" t="s">
        <v>7</v>
      </c>
      <c r="D1084" s="66">
        <v>1</v>
      </c>
      <c r="E1084" s="68"/>
      <c r="F1084" s="68">
        <f>E1084*D1084</f>
        <v>0</v>
      </c>
      <c r="L1084" s="43"/>
    </row>
    <row r="1085" spans="1:12" ht="17.100000000000001" customHeight="1">
      <c r="A1085" s="66"/>
      <c r="B1085" s="80" t="s">
        <v>209</v>
      </c>
      <c r="C1085" s="66" t="s">
        <v>7</v>
      </c>
      <c r="D1085" s="66">
        <v>1</v>
      </c>
      <c r="E1085" s="68"/>
      <c r="F1085" s="68">
        <f t="shared" ref="F1085:F1086" si="112">E1085*D1085</f>
        <v>0</v>
      </c>
      <c r="G1085" s="43"/>
      <c r="L1085" s="43"/>
    </row>
    <row r="1086" spans="1:12" ht="17.100000000000001" customHeight="1">
      <c r="A1086" s="66"/>
      <c r="B1086" s="80" t="s">
        <v>210</v>
      </c>
      <c r="C1086" s="66" t="s">
        <v>7</v>
      </c>
      <c r="D1086" s="66">
        <v>1</v>
      </c>
      <c r="E1086" s="68"/>
      <c r="F1086" s="68">
        <f t="shared" si="112"/>
        <v>0</v>
      </c>
      <c r="L1086" s="43"/>
    </row>
    <row r="1087" spans="1:12" s="79" customFormat="1" ht="17.100000000000001" customHeight="1">
      <c r="A1087" s="66"/>
      <c r="B1087" s="80" t="s">
        <v>53</v>
      </c>
      <c r="C1087" s="66" t="s">
        <v>7</v>
      </c>
      <c r="D1087" s="66">
        <v>1</v>
      </c>
      <c r="E1087" s="68"/>
      <c r="F1087" s="68">
        <f>E1087*D1087</f>
        <v>0</v>
      </c>
      <c r="G1087" s="65"/>
    </row>
    <row r="1088" spans="1:12" ht="17.100000000000001" customHeight="1">
      <c r="A1088" s="66"/>
      <c r="B1088" s="80" t="s">
        <v>10</v>
      </c>
      <c r="C1088" s="66" t="s">
        <v>7</v>
      </c>
      <c r="D1088" s="66">
        <v>1</v>
      </c>
      <c r="E1088" s="68"/>
      <c r="F1088" s="68">
        <f>E1088*D1088</f>
        <v>0</v>
      </c>
      <c r="L1088" s="43"/>
    </row>
    <row r="1089" spans="1:15" s="65" customFormat="1" ht="17.100000000000001" customHeight="1">
      <c r="A1089" s="62">
        <v>7</v>
      </c>
      <c r="B1089" s="72" t="s">
        <v>201</v>
      </c>
      <c r="C1089" s="62"/>
      <c r="D1089" s="62">
        <f>SUM(D1090)</f>
        <v>1</v>
      </c>
      <c r="E1089" s="64"/>
      <c r="F1089" s="64">
        <f>SUM(F1090)</f>
        <v>0</v>
      </c>
    </row>
    <row r="1090" spans="1:15" ht="17.100000000000001" customHeight="1">
      <c r="A1090" s="66"/>
      <c r="B1090" s="80" t="s">
        <v>211</v>
      </c>
      <c r="C1090" s="66" t="s">
        <v>7</v>
      </c>
      <c r="D1090" s="66">
        <v>1</v>
      </c>
      <c r="E1090" s="68"/>
      <c r="F1090" s="68">
        <f>E1090*D1090</f>
        <v>0</v>
      </c>
    </row>
    <row r="1091" spans="1:15" s="65" customFormat="1" ht="17.100000000000001" customHeight="1">
      <c r="A1091" s="59" t="s">
        <v>43</v>
      </c>
      <c r="B1091" s="81"/>
      <c r="C1091" s="61"/>
      <c r="D1091" s="61"/>
      <c r="E1091" s="82"/>
      <c r="F1091" s="82">
        <f>+F1058+F1061+F1065+F1078+F1080+F1083+F1089</f>
        <v>0</v>
      </c>
      <c r="G1091" s="88"/>
      <c r="I1091" s="89"/>
      <c r="J1091" s="90"/>
      <c r="M1091" s="91"/>
      <c r="N1091" s="92"/>
      <c r="O1091" s="89"/>
    </row>
    <row r="1092" spans="1:15" s="65" customFormat="1" ht="17.100000000000001" customHeight="1">
      <c r="A1092" s="75"/>
      <c r="B1092" s="75"/>
      <c r="C1092" s="75"/>
      <c r="D1092" s="84"/>
      <c r="E1092" s="75"/>
      <c r="F1092" s="75"/>
      <c r="G1092" s="88"/>
      <c r="I1092" s="89"/>
      <c r="J1092" s="90"/>
      <c r="M1092" s="91"/>
      <c r="N1092" s="92"/>
      <c r="O1092" s="89"/>
    </row>
    <row r="1093" spans="1:15" s="65" customFormat="1" ht="17.100000000000001" customHeight="1">
      <c r="A1093" s="85" t="s">
        <v>44</v>
      </c>
      <c r="B1093" s="86"/>
      <c r="C1093" s="85"/>
      <c r="D1093" s="87"/>
      <c r="E1093" s="85"/>
      <c r="F1093" s="85"/>
      <c r="G1093" s="88"/>
      <c r="I1093" s="89"/>
      <c r="J1093" s="90"/>
      <c r="M1093" s="91"/>
      <c r="N1093" s="92"/>
      <c r="O1093" s="89"/>
    </row>
    <row r="1094" spans="1:15" s="65" customFormat="1" ht="17.100000000000001" customHeight="1">
      <c r="B1094" s="86"/>
      <c r="C1094" s="85"/>
      <c r="D1094" s="87"/>
      <c r="E1094" s="85"/>
      <c r="F1094" s="85"/>
      <c r="G1094" s="88"/>
      <c r="I1094" s="89"/>
      <c r="J1094" s="90"/>
      <c r="M1094" s="91"/>
      <c r="N1094" s="92"/>
      <c r="O1094" s="89"/>
    </row>
    <row r="1095" spans="1:15" s="65" customFormat="1" ht="17.100000000000001" customHeight="1">
      <c r="A1095" s="85" t="s">
        <v>45</v>
      </c>
      <c r="B1095" s="86"/>
      <c r="C1095" s="85"/>
      <c r="D1095" s="87"/>
      <c r="E1095" s="85"/>
      <c r="F1095" s="85"/>
      <c r="G1095" s="88"/>
      <c r="I1095" s="89"/>
      <c r="J1095" s="90"/>
      <c r="M1095" s="91"/>
      <c r="N1095" s="92"/>
      <c r="O1095" s="89"/>
    </row>
    <row r="1096" spans="1:15" ht="17.100000000000001" customHeight="1">
      <c r="A1096" s="65"/>
      <c r="B1096" s="93"/>
      <c r="C1096" s="85"/>
      <c r="D1096" s="87"/>
      <c r="E1096" s="85"/>
      <c r="F1096" s="85"/>
    </row>
    <row r="1097" spans="1:15" ht="17.100000000000001" customHeight="1">
      <c r="A1097" s="85" t="s">
        <v>46</v>
      </c>
      <c r="B1097" s="93"/>
      <c r="C1097" s="85"/>
      <c r="D1097" s="87"/>
      <c r="E1097" s="85"/>
      <c r="F1097" s="85"/>
    </row>
    <row r="1099" spans="1:15" ht="17.100000000000001" customHeight="1">
      <c r="G1099" s="46"/>
      <c r="J1099" s="47"/>
      <c r="L1099" s="48"/>
      <c r="M1099" s="49"/>
      <c r="N1099" s="50"/>
    </row>
    <row r="1100" spans="1:15" ht="17.100000000000001" customHeight="1">
      <c r="G1100" s="52"/>
      <c r="H1100" s="52"/>
      <c r="I1100" s="52"/>
      <c r="J1100" s="52"/>
      <c r="K1100" s="52"/>
      <c r="L1100" s="52"/>
      <c r="M1100" s="52"/>
      <c r="N1100" s="52"/>
      <c r="O1100" s="52"/>
    </row>
    <row r="1101" spans="1:15" s="42" customFormat="1" ht="17.100000000000001" customHeight="1">
      <c r="A1101" s="41" t="s">
        <v>20</v>
      </c>
      <c r="C1101" s="43"/>
      <c r="D1101" s="44"/>
      <c r="E1101" s="43"/>
      <c r="F1101" s="45"/>
      <c r="G1101" s="53"/>
      <c r="H1101" s="53"/>
      <c r="I1101" s="53"/>
      <c r="J1101" s="53"/>
      <c r="K1101" s="53"/>
      <c r="L1101" s="53"/>
      <c r="M1101" s="53"/>
      <c r="N1101" s="53"/>
      <c r="O1101" s="53"/>
    </row>
    <row r="1102" spans="1:15" ht="17.100000000000001" customHeight="1">
      <c r="A1102" s="51" t="s">
        <v>241</v>
      </c>
      <c r="B1102" s="52"/>
      <c r="C1102" s="52"/>
      <c r="D1102" s="52"/>
      <c r="E1102" s="52"/>
      <c r="F1102" s="52"/>
      <c r="G1102" s="43"/>
    </row>
    <row r="1103" spans="1:15" ht="17.100000000000001" customHeight="1">
      <c r="A1103" s="51" t="s">
        <v>57</v>
      </c>
      <c r="B1103" s="53"/>
      <c r="C1103" s="53"/>
      <c r="D1103" s="53"/>
      <c r="E1103" s="53"/>
      <c r="F1103" s="53"/>
      <c r="G1103" s="43"/>
      <c r="L1103" s="43"/>
    </row>
    <row r="1104" spans="1:15" ht="17.100000000000001" customHeight="1">
      <c r="A1104" s="54"/>
      <c r="B1104" s="55"/>
      <c r="C1104" s="54"/>
      <c r="D1104" s="56"/>
      <c r="E1104" s="54"/>
      <c r="F1104" s="54"/>
      <c r="G1104" s="43"/>
      <c r="L1104" s="43"/>
    </row>
    <row r="1105" spans="1:12" ht="17.100000000000001" customHeight="1">
      <c r="A1105" s="109" t="s">
        <v>55</v>
      </c>
      <c r="B1105" s="110"/>
      <c r="C1105" s="110"/>
      <c r="D1105" s="111"/>
      <c r="E1105" s="112" t="s">
        <v>96</v>
      </c>
      <c r="F1105" s="113"/>
      <c r="G1105" s="43"/>
      <c r="L1105" s="43"/>
    </row>
    <row r="1106" spans="1:12" s="65" customFormat="1" ht="17.100000000000001" customHeight="1">
      <c r="A1106" s="58" t="s">
        <v>0</v>
      </c>
      <c r="B1106" s="114" t="s">
        <v>1</v>
      </c>
      <c r="C1106" s="59"/>
      <c r="D1106" s="116" t="s">
        <v>56</v>
      </c>
      <c r="E1106" s="116"/>
      <c r="F1106" s="116"/>
    </row>
    <row r="1107" spans="1:12" ht="17.100000000000001" customHeight="1">
      <c r="A1107" s="60" t="s">
        <v>97</v>
      </c>
      <c r="B1107" s="115"/>
      <c r="C1107" s="59" t="s">
        <v>2</v>
      </c>
      <c r="D1107" s="61" t="s">
        <v>3</v>
      </c>
      <c r="E1107" s="61" t="s">
        <v>4</v>
      </c>
      <c r="F1107" s="61" t="s">
        <v>5</v>
      </c>
      <c r="G1107" s="43"/>
      <c r="L1107" s="43"/>
    </row>
    <row r="1108" spans="1:12" s="70" customFormat="1" ht="17.100000000000001" customHeight="1">
      <c r="A1108" s="62">
        <v>1</v>
      </c>
      <c r="B1108" s="63" t="s">
        <v>21</v>
      </c>
      <c r="C1108" s="62"/>
      <c r="D1108" s="62">
        <f>SUM(D1109:D1110)</f>
        <v>2</v>
      </c>
      <c r="E1108" s="64"/>
      <c r="F1108" s="64">
        <f>SUM(F1109:F1110)</f>
        <v>0</v>
      </c>
    </row>
    <row r="1109" spans="1:12" ht="17.100000000000001" customHeight="1">
      <c r="A1109" s="66"/>
      <c r="B1109" s="67" t="s">
        <v>6</v>
      </c>
      <c r="C1109" s="66" t="s">
        <v>7</v>
      </c>
      <c r="D1109" s="66">
        <v>1</v>
      </c>
      <c r="E1109" s="68"/>
      <c r="F1109" s="68">
        <f>E1109*D1109</f>
        <v>0</v>
      </c>
      <c r="G1109" s="65"/>
      <c r="L1109" s="43"/>
    </row>
    <row r="1110" spans="1:12" ht="17.100000000000001" customHeight="1">
      <c r="A1110" s="66"/>
      <c r="B1110" s="69" t="s">
        <v>212</v>
      </c>
      <c r="C1110" s="66" t="s">
        <v>7</v>
      </c>
      <c r="D1110" s="66">
        <v>1</v>
      </c>
      <c r="E1110" s="68"/>
      <c r="F1110" s="68">
        <f>E1110*D1110</f>
        <v>0</v>
      </c>
      <c r="G1110" s="43"/>
      <c r="L1110" s="43"/>
    </row>
    <row r="1111" spans="1:12" ht="17.100000000000001" customHeight="1">
      <c r="A1111" s="71">
        <v>2</v>
      </c>
      <c r="B1111" s="72" t="s">
        <v>50</v>
      </c>
      <c r="C1111" s="62"/>
      <c r="D1111" s="62">
        <f>SUM(D1112:D1114)</f>
        <v>2</v>
      </c>
      <c r="E1111" s="64"/>
      <c r="F1111" s="64">
        <f>SUM(F1112:F1114)</f>
        <v>0</v>
      </c>
      <c r="G1111" s="43"/>
      <c r="L1111" s="43"/>
    </row>
    <row r="1112" spans="1:12" ht="17.100000000000001" customHeight="1">
      <c r="A1112" s="66"/>
      <c r="B1112" s="69" t="s">
        <v>14</v>
      </c>
      <c r="C1112" s="66" t="s">
        <v>8</v>
      </c>
      <c r="D1112" s="73">
        <v>1</v>
      </c>
      <c r="E1112" s="68"/>
      <c r="F1112" s="68">
        <f>E1112*D1112</f>
        <v>0</v>
      </c>
      <c r="L1112" s="43"/>
    </row>
    <row r="1113" spans="1:12" ht="17.100000000000001" customHeight="1">
      <c r="A1113" s="66"/>
      <c r="B1113" s="69" t="s">
        <v>17</v>
      </c>
      <c r="C1113" s="66" t="s">
        <v>8</v>
      </c>
      <c r="D1113" s="73">
        <v>0</v>
      </c>
      <c r="E1113" s="68"/>
      <c r="F1113" s="68">
        <f>E1113*D1113</f>
        <v>0</v>
      </c>
      <c r="G1113" s="65"/>
      <c r="L1113" s="43"/>
    </row>
    <row r="1114" spans="1:12" ht="17.100000000000001" customHeight="1">
      <c r="A1114" s="66"/>
      <c r="B1114" s="69" t="s">
        <v>18</v>
      </c>
      <c r="C1114" s="66" t="s">
        <v>8</v>
      </c>
      <c r="D1114" s="73">
        <v>1</v>
      </c>
      <c r="E1114" s="68"/>
      <c r="F1114" s="68">
        <f t="shared" ref="F1114" si="113">E1114*D1114</f>
        <v>0</v>
      </c>
      <c r="L1114" s="43"/>
    </row>
    <row r="1115" spans="1:12" ht="17.100000000000001" customHeight="1">
      <c r="A1115" s="71">
        <v>3</v>
      </c>
      <c r="B1115" s="72" t="s">
        <v>49</v>
      </c>
      <c r="C1115" s="62"/>
      <c r="D1115" s="62">
        <f>SUM(D1116:D1127)</f>
        <v>18</v>
      </c>
      <c r="E1115" s="64"/>
      <c r="F1115" s="64">
        <f>SUM(F1116:F1127)</f>
        <v>0</v>
      </c>
      <c r="L1115" s="43"/>
    </row>
    <row r="1116" spans="1:12" ht="17.100000000000001" customHeight="1">
      <c r="A1116" s="76" t="s">
        <v>22</v>
      </c>
      <c r="B1116" s="77" t="s">
        <v>23</v>
      </c>
      <c r="C1116" s="78" t="s">
        <v>8</v>
      </c>
      <c r="D1116" s="73">
        <v>1</v>
      </c>
      <c r="E1116" s="68"/>
      <c r="F1116" s="68">
        <f t="shared" ref="F1116:F1127" si="114">E1116*D1116</f>
        <v>0</v>
      </c>
      <c r="L1116" s="43"/>
    </row>
    <row r="1117" spans="1:12" ht="17.100000000000001" customHeight="1">
      <c r="A1117" s="76" t="s">
        <v>24</v>
      </c>
      <c r="B1117" s="77" t="s">
        <v>25</v>
      </c>
      <c r="C1117" s="78" t="s">
        <v>8</v>
      </c>
      <c r="D1117" s="73">
        <v>1</v>
      </c>
      <c r="E1117" s="68"/>
      <c r="F1117" s="68">
        <f t="shared" si="114"/>
        <v>0</v>
      </c>
      <c r="L1117" s="43"/>
    </row>
    <row r="1118" spans="1:12" ht="17.100000000000001" customHeight="1">
      <c r="A1118" s="76" t="s">
        <v>26</v>
      </c>
      <c r="B1118" s="77" t="s">
        <v>27</v>
      </c>
      <c r="C1118" s="78" t="s">
        <v>8</v>
      </c>
      <c r="D1118" s="73">
        <v>1</v>
      </c>
      <c r="E1118" s="68"/>
      <c r="F1118" s="68">
        <f t="shared" si="114"/>
        <v>0</v>
      </c>
      <c r="L1118" s="43"/>
    </row>
    <row r="1119" spans="1:12" ht="17.100000000000001" customHeight="1">
      <c r="A1119" s="76" t="s">
        <v>28</v>
      </c>
      <c r="B1119" s="77" t="s">
        <v>29</v>
      </c>
      <c r="C1119" s="78" t="s">
        <v>8</v>
      </c>
      <c r="D1119" s="73">
        <v>1</v>
      </c>
      <c r="E1119" s="68"/>
      <c r="F1119" s="68">
        <f t="shared" si="114"/>
        <v>0</v>
      </c>
      <c r="L1119" s="43"/>
    </row>
    <row r="1120" spans="1:12" ht="17.100000000000001" customHeight="1">
      <c r="A1120" s="76" t="s">
        <v>30</v>
      </c>
      <c r="B1120" s="77" t="s">
        <v>31</v>
      </c>
      <c r="C1120" s="78" t="s">
        <v>8</v>
      </c>
      <c r="D1120" s="73">
        <v>3</v>
      </c>
      <c r="E1120" s="68"/>
      <c r="F1120" s="68">
        <f t="shared" si="114"/>
        <v>0</v>
      </c>
      <c r="L1120" s="43"/>
    </row>
    <row r="1121" spans="1:12" ht="17.100000000000001" customHeight="1">
      <c r="A1121" s="76" t="s">
        <v>32</v>
      </c>
      <c r="B1121" s="77" t="s">
        <v>33</v>
      </c>
      <c r="C1121" s="78" t="s">
        <v>8</v>
      </c>
      <c r="D1121" s="73">
        <v>3</v>
      </c>
      <c r="E1121" s="68"/>
      <c r="F1121" s="68">
        <f t="shared" si="114"/>
        <v>0</v>
      </c>
      <c r="L1121" s="43"/>
    </row>
    <row r="1122" spans="1:12" ht="17.100000000000001" customHeight="1">
      <c r="A1122" s="76" t="s">
        <v>34</v>
      </c>
      <c r="B1122" s="77" t="s">
        <v>35</v>
      </c>
      <c r="C1122" s="78" t="s">
        <v>8</v>
      </c>
      <c r="D1122" s="73">
        <v>1</v>
      </c>
      <c r="E1122" s="68"/>
      <c r="F1122" s="68">
        <f t="shared" si="114"/>
        <v>0</v>
      </c>
      <c r="L1122" s="43"/>
    </row>
    <row r="1123" spans="1:12" ht="17.100000000000001" customHeight="1">
      <c r="A1123" s="76" t="s">
        <v>36</v>
      </c>
      <c r="B1123" s="77" t="s">
        <v>37</v>
      </c>
      <c r="C1123" s="78" t="s">
        <v>8</v>
      </c>
      <c r="D1123" s="73">
        <v>1</v>
      </c>
      <c r="E1123" s="68"/>
      <c r="F1123" s="68">
        <f t="shared" si="114"/>
        <v>0</v>
      </c>
      <c r="L1123" s="43"/>
    </row>
    <row r="1124" spans="1:12" ht="17.100000000000001" customHeight="1">
      <c r="A1124" s="76" t="s">
        <v>38</v>
      </c>
      <c r="B1124" s="77" t="s">
        <v>39</v>
      </c>
      <c r="C1124" s="78" t="s">
        <v>8</v>
      </c>
      <c r="D1124" s="73">
        <v>1</v>
      </c>
      <c r="E1124" s="68"/>
      <c r="F1124" s="68">
        <f t="shared" si="114"/>
        <v>0</v>
      </c>
      <c r="L1124" s="43"/>
    </row>
    <row r="1125" spans="1:12" ht="17.100000000000001" customHeight="1">
      <c r="A1125" s="76" t="s">
        <v>40</v>
      </c>
      <c r="B1125" s="77" t="s">
        <v>41</v>
      </c>
      <c r="C1125" s="78" t="s">
        <v>8</v>
      </c>
      <c r="D1125" s="73">
        <v>3</v>
      </c>
      <c r="E1125" s="68"/>
      <c r="F1125" s="68">
        <f t="shared" si="114"/>
        <v>0</v>
      </c>
      <c r="L1125" s="43"/>
    </row>
    <row r="1126" spans="1:12" ht="17.100000000000001" customHeight="1">
      <c r="A1126" s="76" t="s">
        <v>42</v>
      </c>
      <c r="B1126" s="77" t="s">
        <v>42</v>
      </c>
      <c r="C1126" s="78" t="s">
        <v>8</v>
      </c>
      <c r="D1126" s="73">
        <v>1</v>
      </c>
      <c r="E1126" s="68"/>
      <c r="F1126" s="68">
        <f t="shared" si="114"/>
        <v>0</v>
      </c>
      <c r="G1126" s="65"/>
      <c r="L1126" s="43"/>
    </row>
    <row r="1127" spans="1:12" ht="17.100000000000001" customHeight="1">
      <c r="A1127" s="76" t="s">
        <v>52</v>
      </c>
      <c r="B1127" s="77" t="s">
        <v>51</v>
      </c>
      <c r="C1127" s="78" t="s">
        <v>8</v>
      </c>
      <c r="D1127" s="73">
        <v>1</v>
      </c>
      <c r="E1127" s="68"/>
      <c r="F1127" s="68">
        <f t="shared" si="114"/>
        <v>0</v>
      </c>
      <c r="G1127" s="43"/>
      <c r="L1127" s="43"/>
    </row>
    <row r="1128" spans="1:12" s="79" customFormat="1" ht="17.100000000000001" customHeight="1">
      <c r="A1128" s="71">
        <v>4</v>
      </c>
      <c r="B1128" s="72" t="s">
        <v>47</v>
      </c>
      <c r="C1128" s="62"/>
      <c r="D1128" s="62">
        <f>SUM(D1129:D1129)</f>
        <v>1</v>
      </c>
      <c r="E1128" s="64"/>
      <c r="F1128" s="64">
        <f>SUM(F1129:F1129)</f>
        <v>0</v>
      </c>
      <c r="G1128" s="65"/>
    </row>
    <row r="1129" spans="1:12" ht="17.100000000000001" customHeight="1">
      <c r="A1129" s="66"/>
      <c r="B1129" s="69" t="s">
        <v>48</v>
      </c>
      <c r="C1129" s="66" t="s">
        <v>7</v>
      </c>
      <c r="D1129" s="73">
        <v>1</v>
      </c>
      <c r="E1129" s="68"/>
      <c r="F1129" s="68">
        <f t="shared" ref="F1129" si="115">E1129*D1129</f>
        <v>0</v>
      </c>
      <c r="G1129" s="43"/>
      <c r="L1129" s="43"/>
    </row>
    <row r="1130" spans="1:12" ht="17.100000000000001" customHeight="1">
      <c r="A1130" s="71">
        <v>5</v>
      </c>
      <c r="B1130" s="72" t="s">
        <v>219</v>
      </c>
      <c r="C1130" s="62"/>
      <c r="D1130" s="62">
        <f>SUM(D1131:D1132)</f>
        <v>2</v>
      </c>
      <c r="E1130" s="64"/>
      <c r="F1130" s="64">
        <f>SUM(F1131:F1132)</f>
        <v>0</v>
      </c>
      <c r="G1130" s="65"/>
      <c r="L1130" s="43"/>
    </row>
    <row r="1131" spans="1:12" ht="17.100000000000001" customHeight="1">
      <c r="A1131" s="66"/>
      <c r="B1131" s="69" t="s">
        <v>220</v>
      </c>
      <c r="C1131" s="66" t="s">
        <v>7</v>
      </c>
      <c r="D1131" s="73">
        <v>1</v>
      </c>
      <c r="E1131" s="68"/>
      <c r="F1131" s="68">
        <f t="shared" ref="F1131:F1132" si="116">E1131*D1131</f>
        <v>0</v>
      </c>
      <c r="G1131" s="43"/>
      <c r="L1131" s="43"/>
    </row>
    <row r="1132" spans="1:12" ht="17.100000000000001" customHeight="1">
      <c r="A1132" s="66"/>
      <c r="B1132" s="69" t="s">
        <v>221</v>
      </c>
      <c r="C1132" s="66" t="s">
        <v>7</v>
      </c>
      <c r="D1132" s="73">
        <v>1</v>
      </c>
      <c r="E1132" s="68"/>
      <c r="F1132" s="68">
        <f t="shared" si="116"/>
        <v>0</v>
      </c>
      <c r="G1132" s="43"/>
      <c r="L1132" s="43"/>
    </row>
    <row r="1133" spans="1:12" ht="17.100000000000001" customHeight="1">
      <c r="A1133" s="62">
        <v>6</v>
      </c>
      <c r="B1133" s="72" t="s">
        <v>9</v>
      </c>
      <c r="C1133" s="62"/>
      <c r="D1133" s="62">
        <f>SUM(D1134:D1138)</f>
        <v>5</v>
      </c>
      <c r="E1133" s="64"/>
      <c r="F1133" s="64">
        <f>SUM(F1134:F1138)</f>
        <v>0</v>
      </c>
      <c r="G1133" s="43"/>
      <c r="L1133" s="43"/>
    </row>
    <row r="1134" spans="1:12" ht="17.100000000000001" customHeight="1">
      <c r="A1134" s="66"/>
      <c r="B1134" s="80" t="s">
        <v>208</v>
      </c>
      <c r="C1134" s="66" t="s">
        <v>7</v>
      </c>
      <c r="D1134" s="66">
        <v>1</v>
      </c>
      <c r="E1134" s="68"/>
      <c r="F1134" s="68">
        <f>E1134*D1134</f>
        <v>0</v>
      </c>
      <c r="L1134" s="43"/>
    </row>
    <row r="1135" spans="1:12" ht="17.100000000000001" customHeight="1">
      <c r="A1135" s="66"/>
      <c r="B1135" s="80" t="s">
        <v>209</v>
      </c>
      <c r="C1135" s="66" t="s">
        <v>7</v>
      </c>
      <c r="D1135" s="66">
        <v>1</v>
      </c>
      <c r="E1135" s="68"/>
      <c r="F1135" s="68">
        <f t="shared" ref="F1135:F1136" si="117">E1135*D1135</f>
        <v>0</v>
      </c>
      <c r="G1135" s="43"/>
      <c r="L1135" s="43"/>
    </row>
    <row r="1136" spans="1:12" ht="17.100000000000001" customHeight="1">
      <c r="A1136" s="66"/>
      <c r="B1136" s="80" t="s">
        <v>210</v>
      </c>
      <c r="C1136" s="66" t="s">
        <v>7</v>
      </c>
      <c r="D1136" s="66">
        <v>1</v>
      </c>
      <c r="E1136" s="68"/>
      <c r="F1136" s="68">
        <f t="shared" si="117"/>
        <v>0</v>
      </c>
      <c r="L1136" s="43"/>
    </row>
    <row r="1137" spans="1:15" s="79" customFormat="1" ht="17.100000000000001" customHeight="1">
      <c r="A1137" s="66"/>
      <c r="B1137" s="80" t="s">
        <v>53</v>
      </c>
      <c r="C1137" s="66" t="s">
        <v>7</v>
      </c>
      <c r="D1137" s="66">
        <v>1</v>
      </c>
      <c r="E1137" s="68"/>
      <c r="F1137" s="68">
        <f>E1137*D1137</f>
        <v>0</v>
      </c>
      <c r="G1137" s="65"/>
    </row>
    <row r="1138" spans="1:15" ht="17.100000000000001" customHeight="1">
      <c r="A1138" s="66"/>
      <c r="B1138" s="80" t="s">
        <v>10</v>
      </c>
      <c r="C1138" s="66" t="s">
        <v>7</v>
      </c>
      <c r="D1138" s="66">
        <v>1</v>
      </c>
      <c r="E1138" s="68"/>
      <c r="F1138" s="68">
        <f>E1138*D1138</f>
        <v>0</v>
      </c>
      <c r="L1138" s="43"/>
    </row>
    <row r="1139" spans="1:15" s="65" customFormat="1" ht="17.100000000000001" customHeight="1">
      <c r="A1139" s="62">
        <v>7</v>
      </c>
      <c r="B1139" s="72" t="s">
        <v>201</v>
      </c>
      <c r="C1139" s="62"/>
      <c r="D1139" s="62">
        <f>SUM(D1140)</f>
        <v>1</v>
      </c>
      <c r="E1139" s="64"/>
      <c r="F1139" s="64">
        <f>SUM(F1140)</f>
        <v>0</v>
      </c>
    </row>
    <row r="1140" spans="1:15" ht="17.100000000000001" customHeight="1">
      <c r="A1140" s="66"/>
      <c r="B1140" s="80" t="s">
        <v>211</v>
      </c>
      <c r="C1140" s="66" t="s">
        <v>7</v>
      </c>
      <c r="D1140" s="66">
        <v>1</v>
      </c>
      <c r="E1140" s="68"/>
      <c r="F1140" s="68">
        <f>E1140*D1140</f>
        <v>0</v>
      </c>
    </row>
    <row r="1141" spans="1:15" s="65" customFormat="1" ht="17.100000000000001" customHeight="1">
      <c r="A1141" s="59" t="s">
        <v>43</v>
      </c>
      <c r="B1141" s="81"/>
      <c r="C1141" s="61"/>
      <c r="D1141" s="61"/>
      <c r="E1141" s="82"/>
      <c r="F1141" s="82">
        <f>+F1108+F1111+F1115+F1128+F1130+F1133+F1139</f>
        <v>0</v>
      </c>
      <c r="G1141" s="88"/>
      <c r="I1141" s="89"/>
      <c r="J1141" s="90"/>
      <c r="M1141" s="91"/>
      <c r="N1141" s="92"/>
      <c r="O1141" s="89"/>
    </row>
    <row r="1142" spans="1:15" s="65" customFormat="1" ht="17.100000000000001" customHeight="1">
      <c r="A1142" s="75"/>
      <c r="B1142" s="75"/>
      <c r="C1142" s="75"/>
      <c r="D1142" s="84"/>
      <c r="E1142" s="75"/>
      <c r="F1142" s="75"/>
      <c r="G1142" s="88"/>
      <c r="I1142" s="89"/>
      <c r="J1142" s="90"/>
      <c r="M1142" s="91"/>
      <c r="N1142" s="92"/>
      <c r="O1142" s="89"/>
    </row>
    <row r="1143" spans="1:15" s="65" customFormat="1" ht="17.100000000000001" customHeight="1">
      <c r="A1143" s="85" t="s">
        <v>44</v>
      </c>
      <c r="B1143" s="86"/>
      <c r="C1143" s="85"/>
      <c r="D1143" s="87"/>
      <c r="E1143" s="85"/>
      <c r="F1143" s="85"/>
      <c r="G1143" s="88"/>
      <c r="I1143" s="89"/>
      <c r="J1143" s="90"/>
      <c r="M1143" s="91"/>
      <c r="N1143" s="92"/>
      <c r="O1143" s="89"/>
    </row>
    <row r="1144" spans="1:15" s="65" customFormat="1" ht="17.100000000000001" customHeight="1">
      <c r="B1144" s="86"/>
      <c r="C1144" s="85"/>
      <c r="D1144" s="87"/>
      <c r="E1144" s="85"/>
      <c r="F1144" s="85"/>
      <c r="G1144" s="88"/>
      <c r="I1144" s="89"/>
      <c r="J1144" s="90"/>
      <c r="M1144" s="91"/>
      <c r="N1144" s="92"/>
      <c r="O1144" s="89"/>
    </row>
    <row r="1145" spans="1:15" s="65" customFormat="1" ht="17.100000000000001" customHeight="1">
      <c r="A1145" s="85" t="s">
        <v>45</v>
      </c>
      <c r="B1145" s="86"/>
      <c r="C1145" s="85"/>
      <c r="D1145" s="87"/>
      <c r="E1145" s="85"/>
      <c r="F1145" s="85"/>
      <c r="G1145" s="88"/>
      <c r="I1145" s="89"/>
      <c r="J1145" s="90"/>
      <c r="M1145" s="91"/>
      <c r="N1145" s="92"/>
      <c r="O1145" s="89"/>
    </row>
    <row r="1146" spans="1:15" ht="17.100000000000001" customHeight="1">
      <c r="A1146" s="65"/>
      <c r="B1146" s="93"/>
      <c r="C1146" s="85"/>
      <c r="D1146" s="87"/>
      <c r="E1146" s="85"/>
      <c r="F1146" s="85"/>
    </row>
    <row r="1147" spans="1:15" ht="17.100000000000001" customHeight="1">
      <c r="A1147" s="85" t="s">
        <v>46</v>
      </c>
      <c r="B1147" s="93"/>
      <c r="C1147" s="85"/>
      <c r="D1147" s="87"/>
      <c r="E1147" s="85"/>
      <c r="F1147" s="85"/>
    </row>
    <row r="1149" spans="1:15" ht="17.100000000000001" customHeight="1">
      <c r="G1149" s="46"/>
      <c r="J1149" s="47"/>
      <c r="L1149" s="48"/>
      <c r="M1149" s="49"/>
      <c r="N1149" s="50"/>
    </row>
    <row r="1150" spans="1:15" ht="17.100000000000001" customHeight="1">
      <c r="G1150" s="52"/>
      <c r="H1150" s="52"/>
      <c r="I1150" s="52"/>
      <c r="J1150" s="52"/>
      <c r="K1150" s="52"/>
      <c r="L1150" s="52"/>
      <c r="M1150" s="52"/>
      <c r="N1150" s="52"/>
      <c r="O1150" s="52"/>
    </row>
    <row r="1151" spans="1:15" s="42" customFormat="1" ht="17.100000000000001" customHeight="1">
      <c r="A1151" s="41" t="s">
        <v>20</v>
      </c>
      <c r="C1151" s="43"/>
      <c r="D1151" s="44"/>
      <c r="E1151" s="43"/>
      <c r="F1151" s="45"/>
      <c r="G1151" s="53"/>
      <c r="H1151" s="53"/>
      <c r="I1151" s="53"/>
      <c r="J1151" s="53"/>
      <c r="K1151" s="53"/>
      <c r="L1151" s="53"/>
      <c r="M1151" s="53"/>
      <c r="N1151" s="53"/>
      <c r="O1151" s="53"/>
    </row>
    <row r="1152" spans="1:15" ht="17.100000000000001" customHeight="1">
      <c r="A1152" s="51" t="s">
        <v>242</v>
      </c>
      <c r="B1152" s="52"/>
      <c r="C1152" s="52"/>
      <c r="D1152" s="52"/>
      <c r="E1152" s="52"/>
      <c r="F1152" s="52"/>
      <c r="G1152" s="43"/>
    </row>
    <row r="1153" spans="1:12" ht="17.100000000000001" customHeight="1">
      <c r="A1153" s="51" t="s">
        <v>57</v>
      </c>
      <c r="B1153" s="53"/>
      <c r="C1153" s="53"/>
      <c r="D1153" s="53"/>
      <c r="E1153" s="53"/>
      <c r="F1153" s="53"/>
      <c r="G1153" s="43"/>
      <c r="L1153" s="43"/>
    </row>
    <row r="1154" spans="1:12" ht="17.100000000000001" customHeight="1">
      <c r="A1154" s="54"/>
      <c r="B1154" s="55"/>
      <c r="C1154" s="54"/>
      <c r="D1154" s="56"/>
      <c r="E1154" s="54"/>
      <c r="F1154" s="54"/>
      <c r="G1154" s="43"/>
      <c r="L1154" s="43"/>
    </row>
    <row r="1155" spans="1:12" ht="17.100000000000001" customHeight="1">
      <c r="A1155" s="109" t="s">
        <v>55</v>
      </c>
      <c r="B1155" s="110"/>
      <c r="C1155" s="110"/>
      <c r="D1155" s="111"/>
      <c r="E1155" s="112" t="s">
        <v>99</v>
      </c>
      <c r="F1155" s="113"/>
      <c r="G1155" s="43"/>
      <c r="L1155" s="43"/>
    </row>
    <row r="1156" spans="1:12" s="65" customFormat="1" ht="17.100000000000001" customHeight="1">
      <c r="A1156" s="58" t="s">
        <v>0</v>
      </c>
      <c r="B1156" s="114" t="s">
        <v>1</v>
      </c>
      <c r="C1156" s="59"/>
      <c r="D1156" s="116" t="s">
        <v>56</v>
      </c>
      <c r="E1156" s="116"/>
      <c r="F1156" s="116"/>
    </row>
    <row r="1157" spans="1:12" ht="17.100000000000001" customHeight="1">
      <c r="A1157" s="60" t="s">
        <v>98</v>
      </c>
      <c r="B1157" s="115"/>
      <c r="C1157" s="59" t="s">
        <v>2</v>
      </c>
      <c r="D1157" s="61" t="s">
        <v>3</v>
      </c>
      <c r="E1157" s="61" t="s">
        <v>4</v>
      </c>
      <c r="F1157" s="61" t="s">
        <v>5</v>
      </c>
      <c r="G1157" s="43"/>
      <c r="L1157" s="43"/>
    </row>
    <row r="1158" spans="1:12" s="70" customFormat="1" ht="17.100000000000001" customHeight="1">
      <c r="A1158" s="62">
        <v>1</v>
      </c>
      <c r="B1158" s="63" t="s">
        <v>21</v>
      </c>
      <c r="C1158" s="62"/>
      <c r="D1158" s="62">
        <f>SUM(D1159:D1160)</f>
        <v>2</v>
      </c>
      <c r="E1158" s="64"/>
      <c r="F1158" s="64">
        <f>SUM(F1159:F1160)</f>
        <v>0</v>
      </c>
    </row>
    <row r="1159" spans="1:12" ht="17.100000000000001" customHeight="1">
      <c r="A1159" s="66"/>
      <c r="B1159" s="67" t="s">
        <v>6</v>
      </c>
      <c r="C1159" s="66" t="s">
        <v>7</v>
      </c>
      <c r="D1159" s="66">
        <v>1</v>
      </c>
      <c r="E1159" s="68"/>
      <c r="F1159" s="68">
        <f>E1159*D1159</f>
        <v>0</v>
      </c>
      <c r="G1159" s="65"/>
      <c r="L1159" s="43"/>
    </row>
    <row r="1160" spans="1:12" ht="17.100000000000001" customHeight="1">
      <c r="A1160" s="66"/>
      <c r="B1160" s="69" t="s">
        <v>212</v>
      </c>
      <c r="C1160" s="66" t="s">
        <v>7</v>
      </c>
      <c r="D1160" s="66">
        <v>1</v>
      </c>
      <c r="E1160" s="68"/>
      <c r="F1160" s="68">
        <f>E1160*D1160</f>
        <v>0</v>
      </c>
      <c r="G1160" s="43"/>
      <c r="L1160" s="43"/>
    </row>
    <row r="1161" spans="1:12" ht="17.100000000000001" customHeight="1">
      <c r="A1161" s="71">
        <v>2</v>
      </c>
      <c r="B1161" s="72" t="s">
        <v>50</v>
      </c>
      <c r="C1161" s="62"/>
      <c r="D1161" s="62">
        <f>SUM(D1162:D1164)</f>
        <v>2</v>
      </c>
      <c r="E1161" s="64"/>
      <c r="F1161" s="64">
        <f>SUM(F1162:F1164)</f>
        <v>0</v>
      </c>
      <c r="G1161" s="43"/>
      <c r="L1161" s="43"/>
    </row>
    <row r="1162" spans="1:12" ht="17.100000000000001" customHeight="1">
      <c r="A1162" s="66"/>
      <c r="B1162" s="69" t="s">
        <v>14</v>
      </c>
      <c r="C1162" s="66" t="s">
        <v>8</v>
      </c>
      <c r="D1162" s="73">
        <v>1</v>
      </c>
      <c r="E1162" s="68"/>
      <c r="F1162" s="68">
        <f>E1162*D1162</f>
        <v>0</v>
      </c>
      <c r="L1162" s="43"/>
    </row>
    <row r="1163" spans="1:12" ht="17.100000000000001" customHeight="1">
      <c r="A1163" s="66"/>
      <c r="B1163" s="69" t="s">
        <v>17</v>
      </c>
      <c r="C1163" s="66" t="s">
        <v>8</v>
      </c>
      <c r="D1163" s="73">
        <v>0</v>
      </c>
      <c r="E1163" s="68"/>
      <c r="F1163" s="68">
        <f>E1163*D1163</f>
        <v>0</v>
      </c>
      <c r="G1163" s="65"/>
      <c r="L1163" s="43"/>
    </row>
    <row r="1164" spans="1:12" ht="17.100000000000001" customHeight="1">
      <c r="A1164" s="66"/>
      <c r="B1164" s="69" t="s">
        <v>18</v>
      </c>
      <c r="C1164" s="66" t="s">
        <v>8</v>
      </c>
      <c r="D1164" s="73">
        <v>1</v>
      </c>
      <c r="E1164" s="68"/>
      <c r="F1164" s="68">
        <f t="shared" ref="F1164" si="118">E1164*D1164</f>
        <v>0</v>
      </c>
      <c r="L1164" s="43"/>
    </row>
    <row r="1165" spans="1:12" ht="17.100000000000001" customHeight="1">
      <c r="A1165" s="71">
        <v>3</v>
      </c>
      <c r="B1165" s="72" t="s">
        <v>49</v>
      </c>
      <c r="C1165" s="62"/>
      <c r="D1165" s="62">
        <f>SUM(D1166:D1177)</f>
        <v>13</v>
      </c>
      <c r="E1165" s="64"/>
      <c r="F1165" s="64">
        <f>SUM(F1166:F1177)</f>
        <v>0</v>
      </c>
      <c r="L1165" s="43"/>
    </row>
    <row r="1166" spans="1:12" ht="17.100000000000001" customHeight="1">
      <c r="A1166" s="76" t="s">
        <v>22</v>
      </c>
      <c r="B1166" s="77" t="s">
        <v>23</v>
      </c>
      <c r="C1166" s="78" t="s">
        <v>8</v>
      </c>
      <c r="D1166" s="73">
        <v>0</v>
      </c>
      <c r="E1166" s="68"/>
      <c r="F1166" s="68">
        <f t="shared" ref="F1166:F1177" si="119">E1166*D1166</f>
        <v>0</v>
      </c>
      <c r="L1166" s="43"/>
    </row>
    <row r="1167" spans="1:12" ht="17.100000000000001" customHeight="1">
      <c r="A1167" s="76" t="s">
        <v>24</v>
      </c>
      <c r="B1167" s="77" t="s">
        <v>25</v>
      </c>
      <c r="C1167" s="78" t="s">
        <v>8</v>
      </c>
      <c r="D1167" s="73">
        <v>0</v>
      </c>
      <c r="E1167" s="68"/>
      <c r="F1167" s="68">
        <f t="shared" si="119"/>
        <v>0</v>
      </c>
      <c r="L1167" s="43"/>
    </row>
    <row r="1168" spans="1:12" ht="17.100000000000001" customHeight="1">
      <c r="A1168" s="76" t="s">
        <v>26</v>
      </c>
      <c r="B1168" s="77" t="s">
        <v>27</v>
      </c>
      <c r="C1168" s="78" t="s">
        <v>8</v>
      </c>
      <c r="D1168" s="73">
        <v>1</v>
      </c>
      <c r="E1168" s="68"/>
      <c r="F1168" s="68">
        <f t="shared" si="119"/>
        <v>0</v>
      </c>
      <c r="L1168" s="43"/>
    </row>
    <row r="1169" spans="1:12" ht="17.100000000000001" customHeight="1">
      <c r="A1169" s="76" t="s">
        <v>28</v>
      </c>
      <c r="B1169" s="77" t="s">
        <v>29</v>
      </c>
      <c r="C1169" s="78" t="s">
        <v>8</v>
      </c>
      <c r="D1169" s="73">
        <v>1</v>
      </c>
      <c r="E1169" s="68"/>
      <c r="F1169" s="68">
        <f t="shared" si="119"/>
        <v>0</v>
      </c>
      <c r="L1169" s="43"/>
    </row>
    <row r="1170" spans="1:12" ht="17.100000000000001" customHeight="1">
      <c r="A1170" s="76" t="s">
        <v>30</v>
      </c>
      <c r="B1170" s="77" t="s">
        <v>31</v>
      </c>
      <c r="C1170" s="78" t="s">
        <v>8</v>
      </c>
      <c r="D1170" s="73">
        <v>2</v>
      </c>
      <c r="E1170" s="68"/>
      <c r="F1170" s="68">
        <f t="shared" si="119"/>
        <v>0</v>
      </c>
      <c r="L1170" s="43"/>
    </row>
    <row r="1171" spans="1:12" ht="17.100000000000001" customHeight="1">
      <c r="A1171" s="76" t="s">
        <v>32</v>
      </c>
      <c r="B1171" s="77" t="s">
        <v>33</v>
      </c>
      <c r="C1171" s="78" t="s">
        <v>8</v>
      </c>
      <c r="D1171" s="73">
        <v>2</v>
      </c>
      <c r="E1171" s="68"/>
      <c r="F1171" s="68">
        <f t="shared" si="119"/>
        <v>0</v>
      </c>
      <c r="L1171" s="43"/>
    </row>
    <row r="1172" spans="1:12" ht="17.100000000000001" customHeight="1">
      <c r="A1172" s="76" t="s">
        <v>34</v>
      </c>
      <c r="B1172" s="77" t="s">
        <v>35</v>
      </c>
      <c r="C1172" s="78" t="s">
        <v>8</v>
      </c>
      <c r="D1172" s="73">
        <v>1</v>
      </c>
      <c r="E1172" s="68"/>
      <c r="F1172" s="68">
        <f t="shared" si="119"/>
        <v>0</v>
      </c>
      <c r="L1172" s="43"/>
    </row>
    <row r="1173" spans="1:12" ht="17.100000000000001" customHeight="1">
      <c r="A1173" s="76" t="s">
        <v>36</v>
      </c>
      <c r="B1173" s="77" t="s">
        <v>37</v>
      </c>
      <c r="C1173" s="78" t="s">
        <v>8</v>
      </c>
      <c r="D1173" s="73">
        <v>1</v>
      </c>
      <c r="E1173" s="68"/>
      <c r="F1173" s="68">
        <f t="shared" si="119"/>
        <v>0</v>
      </c>
      <c r="L1173" s="43"/>
    </row>
    <row r="1174" spans="1:12" ht="17.100000000000001" customHeight="1">
      <c r="A1174" s="76" t="s">
        <v>38</v>
      </c>
      <c r="B1174" s="77" t="s">
        <v>39</v>
      </c>
      <c r="C1174" s="78" t="s">
        <v>8</v>
      </c>
      <c r="D1174" s="73">
        <v>1</v>
      </c>
      <c r="E1174" s="68"/>
      <c r="F1174" s="68">
        <f t="shared" si="119"/>
        <v>0</v>
      </c>
      <c r="L1174" s="43"/>
    </row>
    <row r="1175" spans="1:12" ht="17.100000000000001" customHeight="1">
      <c r="A1175" s="76" t="s">
        <v>40</v>
      </c>
      <c r="B1175" s="77" t="s">
        <v>41</v>
      </c>
      <c r="C1175" s="78" t="s">
        <v>8</v>
      </c>
      <c r="D1175" s="73">
        <v>2</v>
      </c>
      <c r="E1175" s="68"/>
      <c r="F1175" s="68">
        <f t="shared" si="119"/>
        <v>0</v>
      </c>
      <c r="L1175" s="43"/>
    </row>
    <row r="1176" spans="1:12" ht="17.100000000000001" customHeight="1">
      <c r="A1176" s="76" t="s">
        <v>42</v>
      </c>
      <c r="B1176" s="77" t="s">
        <v>42</v>
      </c>
      <c r="C1176" s="78" t="s">
        <v>8</v>
      </c>
      <c r="D1176" s="73">
        <v>1</v>
      </c>
      <c r="E1176" s="68"/>
      <c r="F1176" s="68">
        <f t="shared" si="119"/>
        <v>0</v>
      </c>
      <c r="G1176" s="65"/>
      <c r="L1176" s="43"/>
    </row>
    <row r="1177" spans="1:12" ht="17.100000000000001" customHeight="1">
      <c r="A1177" s="76" t="s">
        <v>52</v>
      </c>
      <c r="B1177" s="77" t="s">
        <v>51</v>
      </c>
      <c r="C1177" s="78" t="s">
        <v>8</v>
      </c>
      <c r="D1177" s="73">
        <v>1</v>
      </c>
      <c r="E1177" s="68"/>
      <c r="F1177" s="68">
        <f t="shared" si="119"/>
        <v>0</v>
      </c>
      <c r="G1177" s="43"/>
      <c r="L1177" s="43"/>
    </row>
    <row r="1178" spans="1:12" s="79" customFormat="1" ht="17.100000000000001" customHeight="1">
      <c r="A1178" s="71">
        <v>4</v>
      </c>
      <c r="B1178" s="72" t="s">
        <v>47</v>
      </c>
      <c r="C1178" s="62"/>
      <c r="D1178" s="62">
        <f>SUM(D1179:D1179)</f>
        <v>1</v>
      </c>
      <c r="E1178" s="64"/>
      <c r="F1178" s="64">
        <f>SUM(F1179:F1179)</f>
        <v>0</v>
      </c>
      <c r="G1178" s="65"/>
    </row>
    <row r="1179" spans="1:12" ht="17.100000000000001" customHeight="1">
      <c r="A1179" s="66"/>
      <c r="B1179" s="69" t="s">
        <v>48</v>
      </c>
      <c r="C1179" s="66" t="s">
        <v>7</v>
      </c>
      <c r="D1179" s="73">
        <v>1</v>
      </c>
      <c r="E1179" s="68"/>
      <c r="F1179" s="68">
        <f t="shared" ref="F1179" si="120">E1179*D1179</f>
        <v>0</v>
      </c>
      <c r="G1179" s="43"/>
      <c r="L1179" s="43"/>
    </row>
    <row r="1180" spans="1:12" ht="17.100000000000001" customHeight="1">
      <c r="A1180" s="71">
        <v>5</v>
      </c>
      <c r="B1180" s="72" t="s">
        <v>219</v>
      </c>
      <c r="C1180" s="62"/>
      <c r="D1180" s="62">
        <f>SUM(D1181:D1182)</f>
        <v>2</v>
      </c>
      <c r="E1180" s="64"/>
      <c r="F1180" s="64">
        <f>SUM(F1181:F1182)</f>
        <v>0</v>
      </c>
      <c r="G1180" s="65"/>
      <c r="L1180" s="43"/>
    </row>
    <row r="1181" spans="1:12" ht="17.100000000000001" customHeight="1">
      <c r="A1181" s="66"/>
      <c r="B1181" s="69" t="s">
        <v>220</v>
      </c>
      <c r="C1181" s="66" t="s">
        <v>7</v>
      </c>
      <c r="D1181" s="73">
        <v>1</v>
      </c>
      <c r="E1181" s="68"/>
      <c r="F1181" s="68">
        <f t="shared" ref="F1181:F1182" si="121">E1181*D1181</f>
        <v>0</v>
      </c>
      <c r="G1181" s="43"/>
      <c r="L1181" s="43"/>
    </row>
    <row r="1182" spans="1:12" ht="17.100000000000001" customHeight="1">
      <c r="A1182" s="66"/>
      <c r="B1182" s="69" t="s">
        <v>221</v>
      </c>
      <c r="C1182" s="66" t="s">
        <v>7</v>
      </c>
      <c r="D1182" s="73">
        <v>1</v>
      </c>
      <c r="E1182" s="68"/>
      <c r="F1182" s="68">
        <f t="shared" si="121"/>
        <v>0</v>
      </c>
      <c r="G1182" s="43"/>
      <c r="L1182" s="43"/>
    </row>
    <row r="1183" spans="1:12" ht="17.100000000000001" customHeight="1">
      <c r="A1183" s="62">
        <v>6</v>
      </c>
      <c r="B1183" s="72" t="s">
        <v>9</v>
      </c>
      <c r="C1183" s="62"/>
      <c r="D1183" s="62">
        <f>SUM(D1184:D1188)</f>
        <v>5</v>
      </c>
      <c r="E1183" s="64"/>
      <c r="F1183" s="64">
        <f>SUM(F1184:F1188)</f>
        <v>0</v>
      </c>
      <c r="G1183" s="43"/>
      <c r="L1183" s="43"/>
    </row>
    <row r="1184" spans="1:12" ht="17.100000000000001" customHeight="1">
      <c r="A1184" s="66"/>
      <c r="B1184" s="80" t="s">
        <v>208</v>
      </c>
      <c r="C1184" s="66" t="s">
        <v>7</v>
      </c>
      <c r="D1184" s="66">
        <v>1</v>
      </c>
      <c r="E1184" s="68"/>
      <c r="F1184" s="68">
        <f>E1184*D1184</f>
        <v>0</v>
      </c>
      <c r="L1184" s="43"/>
    </row>
    <row r="1185" spans="1:15" ht="17.100000000000001" customHeight="1">
      <c r="A1185" s="66"/>
      <c r="B1185" s="80" t="s">
        <v>209</v>
      </c>
      <c r="C1185" s="66" t="s">
        <v>7</v>
      </c>
      <c r="D1185" s="66">
        <v>1</v>
      </c>
      <c r="E1185" s="68"/>
      <c r="F1185" s="68">
        <f t="shared" ref="F1185:F1186" si="122">E1185*D1185</f>
        <v>0</v>
      </c>
      <c r="G1185" s="43"/>
      <c r="L1185" s="43"/>
    </row>
    <row r="1186" spans="1:15" ht="17.100000000000001" customHeight="1">
      <c r="A1186" s="66"/>
      <c r="B1186" s="80" t="s">
        <v>210</v>
      </c>
      <c r="C1186" s="66" t="s">
        <v>7</v>
      </c>
      <c r="D1186" s="66">
        <v>1</v>
      </c>
      <c r="E1186" s="68"/>
      <c r="F1186" s="68">
        <f t="shared" si="122"/>
        <v>0</v>
      </c>
      <c r="L1186" s="43"/>
    </row>
    <row r="1187" spans="1:15" s="79" customFormat="1" ht="17.100000000000001" customHeight="1">
      <c r="A1187" s="66"/>
      <c r="B1187" s="80" t="s">
        <v>53</v>
      </c>
      <c r="C1187" s="66" t="s">
        <v>7</v>
      </c>
      <c r="D1187" s="66">
        <v>1</v>
      </c>
      <c r="E1187" s="68"/>
      <c r="F1187" s="68">
        <f>E1187*D1187</f>
        <v>0</v>
      </c>
      <c r="G1187" s="65"/>
    </row>
    <row r="1188" spans="1:15" ht="17.100000000000001" customHeight="1">
      <c r="A1188" s="66"/>
      <c r="B1188" s="80" t="s">
        <v>10</v>
      </c>
      <c r="C1188" s="66" t="s">
        <v>7</v>
      </c>
      <c r="D1188" s="66">
        <v>1</v>
      </c>
      <c r="E1188" s="68"/>
      <c r="F1188" s="68">
        <f>E1188*D1188</f>
        <v>0</v>
      </c>
      <c r="L1188" s="43"/>
    </row>
    <row r="1189" spans="1:15" s="65" customFormat="1" ht="17.100000000000001" customHeight="1">
      <c r="A1189" s="62">
        <v>7</v>
      </c>
      <c r="B1189" s="72" t="s">
        <v>201</v>
      </c>
      <c r="C1189" s="62"/>
      <c r="D1189" s="62">
        <f>SUM(D1190)</f>
        <v>1</v>
      </c>
      <c r="E1189" s="64"/>
      <c r="F1189" s="64">
        <f>SUM(F1190)</f>
        <v>0</v>
      </c>
    </row>
    <row r="1190" spans="1:15" ht="17.100000000000001" customHeight="1">
      <c r="A1190" s="66"/>
      <c r="B1190" s="80" t="s">
        <v>211</v>
      </c>
      <c r="C1190" s="66" t="s">
        <v>7</v>
      </c>
      <c r="D1190" s="66">
        <v>1</v>
      </c>
      <c r="E1190" s="68"/>
      <c r="F1190" s="68">
        <f>E1190*D1190</f>
        <v>0</v>
      </c>
    </row>
    <row r="1191" spans="1:15" s="65" customFormat="1" ht="17.100000000000001" customHeight="1">
      <c r="A1191" s="59" t="s">
        <v>43</v>
      </c>
      <c r="B1191" s="81"/>
      <c r="C1191" s="61"/>
      <c r="D1191" s="61"/>
      <c r="E1191" s="82"/>
      <c r="F1191" s="82">
        <f>+F1158+F1161+F1165+F1178+F1180+F1183+F1189</f>
        <v>0</v>
      </c>
      <c r="G1191" s="88"/>
      <c r="I1191" s="89"/>
      <c r="J1191" s="90"/>
      <c r="M1191" s="91"/>
      <c r="N1191" s="92"/>
      <c r="O1191" s="89"/>
    </row>
    <row r="1192" spans="1:15" s="65" customFormat="1" ht="17.100000000000001" customHeight="1">
      <c r="A1192" s="75"/>
      <c r="B1192" s="75"/>
      <c r="C1192" s="75"/>
      <c r="D1192" s="84"/>
      <c r="E1192" s="75"/>
      <c r="F1192" s="75"/>
      <c r="G1192" s="88"/>
      <c r="I1192" s="89"/>
      <c r="J1192" s="90"/>
      <c r="M1192" s="91"/>
      <c r="N1192" s="92"/>
      <c r="O1192" s="89"/>
    </row>
    <row r="1193" spans="1:15" s="65" customFormat="1" ht="17.100000000000001" customHeight="1">
      <c r="A1193" s="85" t="s">
        <v>44</v>
      </c>
      <c r="B1193" s="86"/>
      <c r="C1193" s="85"/>
      <c r="D1193" s="87"/>
      <c r="E1193" s="85"/>
      <c r="F1193" s="85"/>
      <c r="G1193" s="88"/>
      <c r="I1193" s="89"/>
      <c r="J1193" s="90"/>
      <c r="M1193" s="91"/>
      <c r="N1193" s="92"/>
      <c r="O1193" s="89"/>
    </row>
    <row r="1194" spans="1:15" s="65" customFormat="1" ht="17.100000000000001" customHeight="1">
      <c r="B1194" s="86"/>
      <c r="C1194" s="85"/>
      <c r="D1194" s="87"/>
      <c r="E1194" s="85"/>
      <c r="F1194" s="85"/>
      <c r="G1194" s="88"/>
      <c r="I1194" s="89"/>
      <c r="J1194" s="90"/>
      <c r="M1194" s="91"/>
      <c r="N1194" s="92"/>
      <c r="O1194" s="89"/>
    </row>
    <row r="1195" spans="1:15" s="65" customFormat="1" ht="17.100000000000001" customHeight="1">
      <c r="A1195" s="85" t="s">
        <v>45</v>
      </c>
      <c r="B1195" s="86"/>
      <c r="C1195" s="85"/>
      <c r="D1195" s="87"/>
      <c r="E1195" s="85"/>
      <c r="F1195" s="85"/>
      <c r="G1195" s="88"/>
      <c r="I1195" s="89"/>
      <c r="J1195" s="90"/>
      <c r="M1195" s="91"/>
      <c r="N1195" s="92"/>
      <c r="O1195" s="89"/>
    </row>
    <row r="1196" spans="1:15" ht="17.100000000000001" customHeight="1">
      <c r="A1196" s="65"/>
      <c r="B1196" s="93"/>
      <c r="C1196" s="85"/>
      <c r="D1196" s="87"/>
      <c r="E1196" s="85"/>
      <c r="F1196" s="85"/>
    </row>
    <row r="1197" spans="1:15" ht="17.100000000000001" customHeight="1">
      <c r="A1197" s="85" t="s">
        <v>46</v>
      </c>
      <c r="B1197" s="93"/>
      <c r="C1197" s="85"/>
      <c r="D1197" s="87"/>
      <c r="E1197" s="85"/>
      <c r="F1197" s="85"/>
    </row>
    <row r="1199" spans="1:15" ht="17.100000000000001" customHeight="1">
      <c r="G1199" s="46"/>
      <c r="J1199" s="47"/>
      <c r="L1199" s="48"/>
      <c r="M1199" s="49"/>
      <c r="N1199" s="50"/>
    </row>
    <row r="1200" spans="1:15" ht="17.100000000000001" customHeight="1">
      <c r="G1200" s="52"/>
      <c r="H1200" s="52"/>
      <c r="I1200" s="52"/>
      <c r="J1200" s="52"/>
      <c r="K1200" s="52"/>
      <c r="L1200" s="52"/>
      <c r="M1200" s="52"/>
      <c r="N1200" s="52"/>
      <c r="O1200" s="52"/>
    </row>
    <row r="1201" spans="1:15" s="42" customFormat="1" ht="17.100000000000001" customHeight="1">
      <c r="A1201" s="41" t="s">
        <v>20</v>
      </c>
      <c r="C1201" s="43"/>
      <c r="D1201" s="44"/>
      <c r="E1201" s="43"/>
      <c r="F1201" s="45"/>
      <c r="G1201" s="53"/>
      <c r="H1201" s="53"/>
      <c r="I1201" s="53"/>
      <c r="J1201" s="53"/>
      <c r="K1201" s="53"/>
      <c r="L1201" s="53"/>
      <c r="M1201" s="53"/>
      <c r="N1201" s="53"/>
      <c r="O1201" s="53"/>
    </row>
    <row r="1202" spans="1:15" ht="17.100000000000001" customHeight="1">
      <c r="A1202" s="51" t="s">
        <v>243</v>
      </c>
      <c r="B1202" s="52"/>
      <c r="C1202" s="52"/>
      <c r="D1202" s="52"/>
      <c r="E1202" s="52"/>
      <c r="F1202" s="52"/>
      <c r="G1202" s="43"/>
    </row>
    <row r="1203" spans="1:15" ht="17.100000000000001" customHeight="1">
      <c r="A1203" s="51" t="s">
        <v>57</v>
      </c>
      <c r="B1203" s="53"/>
      <c r="C1203" s="53"/>
      <c r="D1203" s="53"/>
      <c r="E1203" s="53"/>
      <c r="F1203" s="53"/>
      <c r="G1203" s="43"/>
      <c r="L1203" s="43"/>
    </row>
    <row r="1204" spans="1:15" ht="17.100000000000001" customHeight="1">
      <c r="A1204" s="54"/>
      <c r="B1204" s="55"/>
      <c r="C1204" s="54"/>
      <c r="D1204" s="56"/>
      <c r="E1204" s="54"/>
      <c r="F1204" s="54"/>
      <c r="G1204" s="43"/>
      <c r="L1204" s="43"/>
    </row>
    <row r="1205" spans="1:15" ht="17.100000000000001" customHeight="1">
      <c r="A1205" s="109" t="s">
        <v>55</v>
      </c>
      <c r="B1205" s="110"/>
      <c r="C1205" s="110"/>
      <c r="D1205" s="111"/>
      <c r="E1205" s="112" t="s">
        <v>101</v>
      </c>
      <c r="F1205" s="113"/>
      <c r="G1205" s="43"/>
      <c r="L1205" s="43"/>
    </row>
    <row r="1206" spans="1:15" s="65" customFormat="1" ht="17.100000000000001" customHeight="1">
      <c r="A1206" s="58" t="s">
        <v>0</v>
      </c>
      <c r="B1206" s="114" t="s">
        <v>1</v>
      </c>
      <c r="C1206" s="59"/>
      <c r="D1206" s="116" t="s">
        <v>56</v>
      </c>
      <c r="E1206" s="116"/>
      <c r="F1206" s="116"/>
    </row>
    <row r="1207" spans="1:15" ht="17.100000000000001" customHeight="1">
      <c r="A1207" s="60" t="s">
        <v>100</v>
      </c>
      <c r="B1207" s="115"/>
      <c r="C1207" s="59" t="s">
        <v>2</v>
      </c>
      <c r="D1207" s="61" t="s">
        <v>3</v>
      </c>
      <c r="E1207" s="61" t="s">
        <v>4</v>
      </c>
      <c r="F1207" s="61" t="s">
        <v>5</v>
      </c>
      <c r="G1207" s="43"/>
      <c r="L1207" s="43"/>
    </row>
    <row r="1208" spans="1:15" s="70" customFormat="1" ht="17.100000000000001" customHeight="1">
      <c r="A1208" s="62">
        <v>1</v>
      </c>
      <c r="B1208" s="63" t="s">
        <v>21</v>
      </c>
      <c r="C1208" s="62"/>
      <c r="D1208" s="62">
        <f>SUM(D1209:D1210)</f>
        <v>2</v>
      </c>
      <c r="E1208" s="64"/>
      <c r="F1208" s="64">
        <f>SUM(F1209:F1210)</f>
        <v>0</v>
      </c>
    </row>
    <row r="1209" spans="1:15" ht="17.100000000000001" customHeight="1">
      <c r="A1209" s="66"/>
      <c r="B1209" s="67" t="s">
        <v>6</v>
      </c>
      <c r="C1209" s="66" t="s">
        <v>7</v>
      </c>
      <c r="D1209" s="66">
        <v>1</v>
      </c>
      <c r="E1209" s="68"/>
      <c r="F1209" s="68">
        <f>E1209*D1209</f>
        <v>0</v>
      </c>
      <c r="G1209" s="65"/>
      <c r="L1209" s="43"/>
    </row>
    <row r="1210" spans="1:15" ht="17.100000000000001" customHeight="1">
      <c r="A1210" s="66"/>
      <c r="B1210" s="69" t="s">
        <v>212</v>
      </c>
      <c r="C1210" s="66" t="s">
        <v>7</v>
      </c>
      <c r="D1210" s="66">
        <v>1</v>
      </c>
      <c r="E1210" s="68"/>
      <c r="F1210" s="68">
        <f>E1210*D1210</f>
        <v>0</v>
      </c>
      <c r="G1210" s="43"/>
      <c r="L1210" s="43"/>
    </row>
    <row r="1211" spans="1:15" ht="17.100000000000001" customHeight="1">
      <c r="A1211" s="71">
        <v>2</v>
      </c>
      <c r="B1211" s="72" t="s">
        <v>50</v>
      </c>
      <c r="C1211" s="62"/>
      <c r="D1211" s="62">
        <f>SUM(D1212:D1214)</f>
        <v>3</v>
      </c>
      <c r="E1211" s="64"/>
      <c r="F1211" s="64">
        <f>SUM(F1212:F1214)</f>
        <v>0</v>
      </c>
      <c r="G1211" s="43"/>
      <c r="L1211" s="43"/>
    </row>
    <row r="1212" spans="1:15" ht="17.100000000000001" customHeight="1">
      <c r="A1212" s="66"/>
      <c r="B1212" s="69" t="s">
        <v>14</v>
      </c>
      <c r="C1212" s="66" t="s">
        <v>8</v>
      </c>
      <c r="D1212" s="73">
        <v>2</v>
      </c>
      <c r="E1212" s="68"/>
      <c r="F1212" s="68">
        <f>E1212*D1212</f>
        <v>0</v>
      </c>
      <c r="L1212" s="43"/>
    </row>
    <row r="1213" spans="1:15" ht="17.100000000000001" customHeight="1">
      <c r="A1213" s="66"/>
      <c r="B1213" s="69" t="s">
        <v>17</v>
      </c>
      <c r="C1213" s="66" t="s">
        <v>8</v>
      </c>
      <c r="D1213" s="73">
        <v>0</v>
      </c>
      <c r="E1213" s="68"/>
      <c r="F1213" s="68">
        <f>E1213*D1213</f>
        <v>0</v>
      </c>
      <c r="G1213" s="65"/>
      <c r="L1213" s="43"/>
    </row>
    <row r="1214" spans="1:15" ht="17.100000000000001" customHeight="1">
      <c r="A1214" s="66"/>
      <c r="B1214" s="69" t="s">
        <v>18</v>
      </c>
      <c r="C1214" s="66" t="s">
        <v>8</v>
      </c>
      <c r="D1214" s="73">
        <v>1</v>
      </c>
      <c r="E1214" s="68"/>
      <c r="F1214" s="68">
        <f t="shared" ref="F1214" si="123">E1214*D1214</f>
        <v>0</v>
      </c>
      <c r="L1214" s="43"/>
    </row>
    <row r="1215" spans="1:15" ht="17.100000000000001" customHeight="1">
      <c r="A1215" s="71">
        <v>3</v>
      </c>
      <c r="B1215" s="72" t="s">
        <v>49</v>
      </c>
      <c r="C1215" s="62"/>
      <c r="D1215" s="62">
        <f>SUM(D1216:D1227)</f>
        <v>14</v>
      </c>
      <c r="E1215" s="64"/>
      <c r="F1215" s="64">
        <f>SUM(F1216:F1227)</f>
        <v>0</v>
      </c>
      <c r="L1215" s="43"/>
    </row>
    <row r="1216" spans="1:15" ht="17.100000000000001" customHeight="1">
      <c r="A1216" s="76" t="s">
        <v>22</v>
      </c>
      <c r="B1216" s="77" t="s">
        <v>23</v>
      </c>
      <c r="C1216" s="78" t="s">
        <v>8</v>
      </c>
      <c r="D1216" s="73">
        <v>0</v>
      </c>
      <c r="E1216" s="68"/>
      <c r="F1216" s="68">
        <f t="shared" ref="F1216:F1227" si="124">E1216*D1216</f>
        <v>0</v>
      </c>
      <c r="L1216" s="43"/>
    </row>
    <row r="1217" spans="1:12" ht="17.100000000000001" customHeight="1">
      <c r="A1217" s="76" t="s">
        <v>24</v>
      </c>
      <c r="B1217" s="77" t="s">
        <v>25</v>
      </c>
      <c r="C1217" s="78" t="s">
        <v>8</v>
      </c>
      <c r="D1217" s="73">
        <v>0</v>
      </c>
      <c r="E1217" s="68"/>
      <c r="F1217" s="68">
        <f t="shared" si="124"/>
        <v>0</v>
      </c>
      <c r="L1217" s="43"/>
    </row>
    <row r="1218" spans="1:12" ht="17.100000000000001" customHeight="1">
      <c r="A1218" s="76" t="s">
        <v>26</v>
      </c>
      <c r="B1218" s="77" t="s">
        <v>27</v>
      </c>
      <c r="C1218" s="78" t="s">
        <v>8</v>
      </c>
      <c r="D1218" s="73">
        <v>0</v>
      </c>
      <c r="E1218" s="68"/>
      <c r="F1218" s="68">
        <f t="shared" si="124"/>
        <v>0</v>
      </c>
      <c r="L1218" s="43"/>
    </row>
    <row r="1219" spans="1:12" ht="17.100000000000001" customHeight="1">
      <c r="A1219" s="76" t="s">
        <v>28</v>
      </c>
      <c r="B1219" s="77" t="s">
        <v>29</v>
      </c>
      <c r="C1219" s="78" t="s">
        <v>8</v>
      </c>
      <c r="D1219" s="73">
        <v>0</v>
      </c>
      <c r="E1219" s="68"/>
      <c r="F1219" s="68">
        <f t="shared" si="124"/>
        <v>0</v>
      </c>
      <c r="L1219" s="43"/>
    </row>
    <row r="1220" spans="1:12" ht="17.100000000000001" customHeight="1">
      <c r="A1220" s="76" t="s">
        <v>30</v>
      </c>
      <c r="B1220" s="77" t="s">
        <v>31</v>
      </c>
      <c r="C1220" s="78" t="s">
        <v>8</v>
      </c>
      <c r="D1220" s="73">
        <v>4</v>
      </c>
      <c r="E1220" s="68"/>
      <c r="F1220" s="68">
        <f t="shared" si="124"/>
        <v>0</v>
      </c>
      <c r="L1220" s="43"/>
    </row>
    <row r="1221" spans="1:12" ht="17.100000000000001" customHeight="1">
      <c r="A1221" s="76" t="s">
        <v>32</v>
      </c>
      <c r="B1221" s="77" t="s">
        <v>33</v>
      </c>
      <c r="C1221" s="78" t="s">
        <v>8</v>
      </c>
      <c r="D1221" s="73">
        <v>4</v>
      </c>
      <c r="E1221" s="68"/>
      <c r="F1221" s="68">
        <f t="shared" si="124"/>
        <v>0</v>
      </c>
      <c r="L1221" s="43"/>
    </row>
    <row r="1222" spans="1:12" ht="17.100000000000001" customHeight="1">
      <c r="A1222" s="76" t="s">
        <v>34</v>
      </c>
      <c r="B1222" s="77" t="s">
        <v>35</v>
      </c>
      <c r="C1222" s="78" t="s">
        <v>8</v>
      </c>
      <c r="D1222" s="73">
        <v>0</v>
      </c>
      <c r="E1222" s="68"/>
      <c r="F1222" s="68">
        <f t="shared" si="124"/>
        <v>0</v>
      </c>
      <c r="L1222" s="43"/>
    </row>
    <row r="1223" spans="1:12" ht="17.100000000000001" customHeight="1">
      <c r="A1223" s="76" t="s">
        <v>36</v>
      </c>
      <c r="B1223" s="77" t="s">
        <v>37</v>
      </c>
      <c r="C1223" s="78" t="s">
        <v>8</v>
      </c>
      <c r="D1223" s="73">
        <v>0</v>
      </c>
      <c r="E1223" s="68"/>
      <c r="F1223" s="68">
        <f t="shared" si="124"/>
        <v>0</v>
      </c>
      <c r="L1223" s="43"/>
    </row>
    <row r="1224" spans="1:12" ht="17.100000000000001" customHeight="1">
      <c r="A1224" s="76" t="s">
        <v>38</v>
      </c>
      <c r="B1224" s="77" t="s">
        <v>39</v>
      </c>
      <c r="C1224" s="78" t="s">
        <v>8</v>
      </c>
      <c r="D1224" s="73">
        <v>2</v>
      </c>
      <c r="E1224" s="68"/>
      <c r="F1224" s="68">
        <f t="shared" si="124"/>
        <v>0</v>
      </c>
      <c r="L1224" s="43"/>
    </row>
    <row r="1225" spans="1:12" ht="17.100000000000001" customHeight="1">
      <c r="A1225" s="76" t="s">
        <v>40</v>
      </c>
      <c r="B1225" s="77" t="s">
        <v>41</v>
      </c>
      <c r="C1225" s="78" t="s">
        <v>8</v>
      </c>
      <c r="D1225" s="73">
        <v>4</v>
      </c>
      <c r="E1225" s="68"/>
      <c r="F1225" s="68">
        <f t="shared" si="124"/>
        <v>0</v>
      </c>
      <c r="L1225" s="43"/>
    </row>
    <row r="1226" spans="1:12" ht="17.100000000000001" customHeight="1">
      <c r="A1226" s="76" t="s">
        <v>42</v>
      </c>
      <c r="B1226" s="77" t="s">
        <v>42</v>
      </c>
      <c r="C1226" s="78" t="s">
        <v>8</v>
      </c>
      <c r="D1226" s="73">
        <v>0</v>
      </c>
      <c r="E1226" s="68"/>
      <c r="F1226" s="68">
        <f t="shared" si="124"/>
        <v>0</v>
      </c>
      <c r="G1226" s="65"/>
      <c r="L1226" s="43"/>
    </row>
    <row r="1227" spans="1:12" ht="17.100000000000001" customHeight="1">
      <c r="A1227" s="76" t="s">
        <v>52</v>
      </c>
      <c r="B1227" s="77" t="s">
        <v>51</v>
      </c>
      <c r="C1227" s="78" t="s">
        <v>8</v>
      </c>
      <c r="D1227" s="73">
        <v>0</v>
      </c>
      <c r="E1227" s="68"/>
      <c r="F1227" s="68">
        <f t="shared" si="124"/>
        <v>0</v>
      </c>
      <c r="G1227" s="43"/>
      <c r="L1227" s="43"/>
    </row>
    <row r="1228" spans="1:12" s="79" customFormat="1" ht="17.100000000000001" customHeight="1">
      <c r="A1228" s="71">
        <v>4</v>
      </c>
      <c r="B1228" s="72" t="s">
        <v>47</v>
      </c>
      <c r="C1228" s="62"/>
      <c r="D1228" s="62">
        <f>SUM(D1229:D1229)</f>
        <v>1</v>
      </c>
      <c r="E1228" s="64"/>
      <c r="F1228" s="64">
        <f>SUM(F1229:F1229)</f>
        <v>0</v>
      </c>
      <c r="G1228" s="65"/>
    </row>
    <row r="1229" spans="1:12" ht="17.100000000000001" customHeight="1">
      <c r="A1229" s="66"/>
      <c r="B1229" s="69" t="s">
        <v>48</v>
      </c>
      <c r="C1229" s="66" t="s">
        <v>7</v>
      </c>
      <c r="D1229" s="73">
        <v>1</v>
      </c>
      <c r="E1229" s="68"/>
      <c r="F1229" s="68">
        <f t="shared" ref="F1229" si="125">E1229*D1229</f>
        <v>0</v>
      </c>
      <c r="G1229" s="43"/>
      <c r="L1229" s="43"/>
    </row>
    <row r="1230" spans="1:12" ht="17.100000000000001" customHeight="1">
      <c r="A1230" s="71">
        <v>5</v>
      </c>
      <c r="B1230" s="72" t="s">
        <v>219</v>
      </c>
      <c r="C1230" s="62"/>
      <c r="D1230" s="62">
        <f>SUM(D1231:D1232)</f>
        <v>2</v>
      </c>
      <c r="E1230" s="64"/>
      <c r="F1230" s="64">
        <f>SUM(F1231:F1232)</f>
        <v>0</v>
      </c>
      <c r="G1230" s="65"/>
      <c r="L1230" s="43"/>
    </row>
    <row r="1231" spans="1:12" ht="17.100000000000001" customHeight="1">
      <c r="A1231" s="66"/>
      <c r="B1231" s="69" t="s">
        <v>220</v>
      </c>
      <c r="C1231" s="66" t="s">
        <v>7</v>
      </c>
      <c r="D1231" s="73">
        <v>1</v>
      </c>
      <c r="E1231" s="68"/>
      <c r="F1231" s="68">
        <f t="shared" ref="F1231:F1232" si="126">E1231*D1231</f>
        <v>0</v>
      </c>
      <c r="G1231" s="43"/>
      <c r="L1231" s="43"/>
    </row>
    <row r="1232" spans="1:12" ht="17.100000000000001" customHeight="1">
      <c r="A1232" s="66"/>
      <c r="B1232" s="69" t="s">
        <v>221</v>
      </c>
      <c r="C1232" s="66" t="s">
        <v>7</v>
      </c>
      <c r="D1232" s="73">
        <v>1</v>
      </c>
      <c r="E1232" s="68"/>
      <c r="F1232" s="68">
        <f t="shared" si="126"/>
        <v>0</v>
      </c>
      <c r="G1232" s="43"/>
      <c r="L1232" s="43"/>
    </row>
    <row r="1233" spans="1:15" ht="17.100000000000001" customHeight="1">
      <c r="A1233" s="62">
        <v>6</v>
      </c>
      <c r="B1233" s="72" t="s">
        <v>9</v>
      </c>
      <c r="C1233" s="62"/>
      <c r="D1233" s="62">
        <f>SUM(D1234:D1238)</f>
        <v>5</v>
      </c>
      <c r="E1233" s="64"/>
      <c r="F1233" s="64">
        <f>SUM(F1234:F1238)</f>
        <v>0</v>
      </c>
      <c r="G1233" s="43"/>
      <c r="L1233" s="43"/>
    </row>
    <row r="1234" spans="1:15" ht="17.100000000000001" customHeight="1">
      <c r="A1234" s="66"/>
      <c r="B1234" s="80" t="s">
        <v>208</v>
      </c>
      <c r="C1234" s="66" t="s">
        <v>7</v>
      </c>
      <c r="D1234" s="66">
        <v>1</v>
      </c>
      <c r="E1234" s="68"/>
      <c r="F1234" s="68">
        <f>E1234*D1234</f>
        <v>0</v>
      </c>
      <c r="L1234" s="43"/>
    </row>
    <row r="1235" spans="1:15" ht="17.100000000000001" customHeight="1">
      <c r="A1235" s="66"/>
      <c r="B1235" s="80" t="s">
        <v>209</v>
      </c>
      <c r="C1235" s="66" t="s">
        <v>7</v>
      </c>
      <c r="D1235" s="66">
        <v>1</v>
      </c>
      <c r="E1235" s="68"/>
      <c r="F1235" s="68">
        <f t="shared" ref="F1235:F1236" si="127">E1235*D1235</f>
        <v>0</v>
      </c>
      <c r="G1235" s="43"/>
      <c r="L1235" s="43"/>
    </row>
    <row r="1236" spans="1:15" ht="17.100000000000001" customHeight="1">
      <c r="A1236" s="66"/>
      <c r="B1236" s="80" t="s">
        <v>210</v>
      </c>
      <c r="C1236" s="66" t="s">
        <v>7</v>
      </c>
      <c r="D1236" s="66">
        <v>1</v>
      </c>
      <c r="E1236" s="68"/>
      <c r="F1236" s="68">
        <f t="shared" si="127"/>
        <v>0</v>
      </c>
      <c r="L1236" s="43"/>
    </row>
    <row r="1237" spans="1:15" s="79" customFormat="1" ht="17.100000000000001" customHeight="1">
      <c r="A1237" s="66"/>
      <c r="B1237" s="80" t="s">
        <v>53</v>
      </c>
      <c r="C1237" s="66" t="s">
        <v>7</v>
      </c>
      <c r="D1237" s="66">
        <v>1</v>
      </c>
      <c r="E1237" s="68"/>
      <c r="F1237" s="68">
        <f>E1237*D1237</f>
        <v>0</v>
      </c>
      <c r="G1237" s="65"/>
    </row>
    <row r="1238" spans="1:15" ht="17.100000000000001" customHeight="1">
      <c r="A1238" s="66"/>
      <c r="B1238" s="80" t="s">
        <v>10</v>
      </c>
      <c r="C1238" s="66" t="s">
        <v>7</v>
      </c>
      <c r="D1238" s="66">
        <v>1</v>
      </c>
      <c r="E1238" s="68"/>
      <c r="F1238" s="68">
        <f>E1238*D1238</f>
        <v>0</v>
      </c>
      <c r="L1238" s="43"/>
    </row>
    <row r="1239" spans="1:15" s="65" customFormat="1" ht="17.100000000000001" customHeight="1">
      <c r="A1239" s="62">
        <v>7</v>
      </c>
      <c r="B1239" s="72" t="s">
        <v>201</v>
      </c>
      <c r="C1239" s="62"/>
      <c r="D1239" s="62">
        <f>SUM(D1240)</f>
        <v>1</v>
      </c>
      <c r="E1239" s="64"/>
      <c r="F1239" s="64">
        <f>SUM(F1240)</f>
        <v>0</v>
      </c>
    </row>
    <row r="1240" spans="1:15" ht="17.100000000000001" customHeight="1">
      <c r="A1240" s="66"/>
      <c r="B1240" s="80" t="s">
        <v>211</v>
      </c>
      <c r="C1240" s="66" t="s">
        <v>7</v>
      </c>
      <c r="D1240" s="66">
        <v>1</v>
      </c>
      <c r="E1240" s="68"/>
      <c r="F1240" s="68">
        <f>E1240*D1240</f>
        <v>0</v>
      </c>
    </row>
    <row r="1241" spans="1:15" s="65" customFormat="1" ht="17.100000000000001" customHeight="1">
      <c r="A1241" s="59" t="s">
        <v>43</v>
      </c>
      <c r="B1241" s="81"/>
      <c r="C1241" s="61"/>
      <c r="D1241" s="61"/>
      <c r="E1241" s="82"/>
      <c r="F1241" s="82">
        <f>+F1208+F1211+F1215+F1228+F1230+F1233+F1239</f>
        <v>0</v>
      </c>
      <c r="G1241" s="88"/>
      <c r="I1241" s="89"/>
      <c r="J1241" s="90"/>
      <c r="M1241" s="91"/>
      <c r="N1241" s="92"/>
      <c r="O1241" s="89"/>
    </row>
    <row r="1242" spans="1:15" s="65" customFormat="1" ht="17.100000000000001" customHeight="1">
      <c r="A1242" s="75"/>
      <c r="B1242" s="75"/>
      <c r="C1242" s="75"/>
      <c r="D1242" s="84"/>
      <c r="E1242" s="75"/>
      <c r="F1242" s="75"/>
      <c r="G1242" s="88"/>
      <c r="I1242" s="89"/>
      <c r="J1242" s="90"/>
      <c r="M1242" s="91"/>
      <c r="N1242" s="92"/>
      <c r="O1242" s="89"/>
    </row>
    <row r="1243" spans="1:15" s="65" customFormat="1" ht="17.100000000000001" customHeight="1">
      <c r="A1243" s="85" t="s">
        <v>44</v>
      </c>
      <c r="B1243" s="86"/>
      <c r="C1243" s="85"/>
      <c r="D1243" s="87"/>
      <c r="E1243" s="85"/>
      <c r="F1243" s="85"/>
      <c r="G1243" s="88"/>
      <c r="I1243" s="89"/>
      <c r="J1243" s="90"/>
      <c r="M1243" s="91"/>
      <c r="N1243" s="92"/>
      <c r="O1243" s="89"/>
    </row>
    <row r="1244" spans="1:15" s="65" customFormat="1" ht="17.100000000000001" customHeight="1">
      <c r="B1244" s="86"/>
      <c r="C1244" s="85"/>
      <c r="D1244" s="87"/>
      <c r="E1244" s="85"/>
      <c r="F1244" s="85"/>
      <c r="G1244" s="88"/>
      <c r="I1244" s="89"/>
      <c r="J1244" s="90"/>
      <c r="M1244" s="91"/>
      <c r="N1244" s="92"/>
      <c r="O1244" s="89"/>
    </row>
    <row r="1245" spans="1:15" s="65" customFormat="1" ht="17.100000000000001" customHeight="1">
      <c r="A1245" s="85" t="s">
        <v>45</v>
      </c>
      <c r="B1245" s="86"/>
      <c r="C1245" s="85"/>
      <c r="D1245" s="87"/>
      <c r="E1245" s="85"/>
      <c r="F1245" s="85"/>
      <c r="G1245" s="88"/>
      <c r="I1245" s="89"/>
      <c r="J1245" s="90"/>
      <c r="M1245" s="91"/>
      <c r="N1245" s="92"/>
      <c r="O1245" s="89"/>
    </row>
    <row r="1246" spans="1:15" s="65" customFormat="1" ht="17.100000000000001" customHeight="1">
      <c r="B1246" s="93"/>
      <c r="C1246" s="85"/>
      <c r="D1246" s="87"/>
      <c r="E1246" s="85"/>
      <c r="F1246" s="85"/>
      <c r="G1246" s="88"/>
      <c r="I1246" s="89"/>
      <c r="J1246" s="90"/>
      <c r="M1246" s="91"/>
      <c r="N1246" s="92"/>
      <c r="O1246" s="89"/>
    </row>
    <row r="1247" spans="1:15" s="65" customFormat="1" ht="17.100000000000001" customHeight="1">
      <c r="A1247" s="85" t="s">
        <v>46</v>
      </c>
      <c r="B1247" s="93"/>
      <c r="C1247" s="85"/>
      <c r="D1247" s="87"/>
      <c r="E1247" s="85"/>
      <c r="F1247" s="85"/>
      <c r="G1247" s="88"/>
      <c r="I1247" s="89"/>
      <c r="J1247" s="90"/>
      <c r="M1247" s="91"/>
      <c r="N1247" s="92"/>
      <c r="O1247" s="89"/>
    </row>
    <row r="1248" spans="1:15" ht="17.100000000000001" customHeight="1">
      <c r="A1248" s="85"/>
      <c r="B1248" s="85"/>
      <c r="C1248" s="85"/>
      <c r="D1248" s="87"/>
      <c r="E1248" s="85"/>
      <c r="F1248" s="85"/>
    </row>
    <row r="1249" spans="1:15" ht="17.100000000000001" customHeight="1">
      <c r="A1249" s="85"/>
      <c r="B1249" s="85"/>
      <c r="C1249" s="85"/>
      <c r="D1249" s="87"/>
      <c r="E1249" s="85"/>
      <c r="F1249" s="85"/>
      <c r="G1249" s="46"/>
      <c r="J1249" s="47"/>
      <c r="L1249" s="48"/>
      <c r="M1249" s="49"/>
      <c r="N1249" s="50"/>
    </row>
    <row r="1250" spans="1:15" ht="17.100000000000001" customHeight="1">
      <c r="G1250" s="52"/>
      <c r="H1250" s="52"/>
      <c r="I1250" s="52"/>
      <c r="J1250" s="52"/>
      <c r="K1250" s="52"/>
      <c r="L1250" s="52"/>
      <c r="M1250" s="52"/>
      <c r="N1250" s="52"/>
      <c r="O1250" s="52"/>
    </row>
    <row r="1251" spans="1:15" s="42" customFormat="1" ht="17.100000000000001" customHeight="1">
      <c r="A1251" s="41" t="s">
        <v>20</v>
      </c>
      <c r="C1251" s="43"/>
      <c r="D1251" s="44"/>
      <c r="E1251" s="43"/>
      <c r="F1251" s="45"/>
      <c r="G1251" s="53"/>
      <c r="H1251" s="53"/>
      <c r="I1251" s="53"/>
      <c r="J1251" s="53"/>
      <c r="K1251" s="53"/>
      <c r="L1251" s="53"/>
      <c r="M1251" s="53"/>
      <c r="N1251" s="53"/>
      <c r="O1251" s="53"/>
    </row>
    <row r="1252" spans="1:15" ht="17.100000000000001" customHeight="1">
      <c r="A1252" s="51" t="s">
        <v>244</v>
      </c>
      <c r="B1252" s="52"/>
      <c r="C1252" s="52"/>
      <c r="D1252" s="52"/>
      <c r="E1252" s="52"/>
      <c r="F1252" s="52"/>
      <c r="G1252" s="43"/>
    </row>
    <row r="1253" spans="1:15" ht="17.100000000000001" customHeight="1">
      <c r="A1253" s="51" t="s">
        <v>57</v>
      </c>
      <c r="B1253" s="53"/>
      <c r="C1253" s="53"/>
      <c r="D1253" s="53"/>
      <c r="E1253" s="53"/>
      <c r="F1253" s="53"/>
      <c r="G1253" s="43"/>
      <c r="L1253" s="43"/>
    </row>
    <row r="1254" spans="1:15" ht="17.100000000000001" customHeight="1">
      <c r="A1254" s="54"/>
      <c r="B1254" s="55"/>
      <c r="C1254" s="54"/>
      <c r="D1254" s="56"/>
      <c r="E1254" s="54"/>
      <c r="F1254" s="54"/>
      <c r="G1254" s="43"/>
      <c r="L1254" s="43"/>
    </row>
    <row r="1255" spans="1:15" ht="17.100000000000001" customHeight="1">
      <c r="A1255" s="109" t="s">
        <v>55</v>
      </c>
      <c r="B1255" s="110"/>
      <c r="C1255" s="110"/>
      <c r="D1255" s="111"/>
      <c r="E1255" s="112" t="s">
        <v>103</v>
      </c>
      <c r="F1255" s="113"/>
      <c r="G1255" s="43"/>
      <c r="L1255" s="43"/>
    </row>
    <row r="1256" spans="1:15" s="65" customFormat="1" ht="17.100000000000001" customHeight="1">
      <c r="A1256" s="58" t="s">
        <v>0</v>
      </c>
      <c r="B1256" s="114" t="s">
        <v>1</v>
      </c>
      <c r="C1256" s="59"/>
      <c r="D1256" s="116" t="s">
        <v>56</v>
      </c>
      <c r="E1256" s="116"/>
      <c r="F1256" s="116"/>
    </row>
    <row r="1257" spans="1:15" ht="17.100000000000001" customHeight="1">
      <c r="A1257" s="60" t="s">
        <v>102</v>
      </c>
      <c r="B1257" s="115"/>
      <c r="C1257" s="59" t="s">
        <v>2</v>
      </c>
      <c r="D1257" s="61" t="s">
        <v>3</v>
      </c>
      <c r="E1257" s="61" t="s">
        <v>4</v>
      </c>
      <c r="F1257" s="61" t="s">
        <v>5</v>
      </c>
      <c r="G1257" s="43"/>
      <c r="L1257" s="43"/>
    </row>
    <row r="1258" spans="1:15" s="70" customFormat="1" ht="17.100000000000001" customHeight="1">
      <c r="A1258" s="62">
        <v>1</v>
      </c>
      <c r="B1258" s="63" t="s">
        <v>21</v>
      </c>
      <c r="C1258" s="62"/>
      <c r="D1258" s="62">
        <f>SUM(D1259:D1260)</f>
        <v>2</v>
      </c>
      <c r="E1258" s="64"/>
      <c r="F1258" s="64">
        <f>SUM(F1259:F1260)</f>
        <v>0</v>
      </c>
    </row>
    <row r="1259" spans="1:15" ht="17.100000000000001" customHeight="1">
      <c r="A1259" s="66"/>
      <c r="B1259" s="67" t="s">
        <v>6</v>
      </c>
      <c r="C1259" s="66" t="s">
        <v>7</v>
      </c>
      <c r="D1259" s="66">
        <v>1</v>
      </c>
      <c r="E1259" s="68"/>
      <c r="F1259" s="68">
        <f>E1259*D1259</f>
        <v>0</v>
      </c>
      <c r="G1259" s="65"/>
      <c r="L1259" s="43"/>
    </row>
    <row r="1260" spans="1:15" ht="17.100000000000001" customHeight="1">
      <c r="A1260" s="66"/>
      <c r="B1260" s="69" t="s">
        <v>212</v>
      </c>
      <c r="C1260" s="66" t="s">
        <v>7</v>
      </c>
      <c r="D1260" s="66">
        <v>1</v>
      </c>
      <c r="E1260" s="68"/>
      <c r="F1260" s="68">
        <f>E1260*D1260</f>
        <v>0</v>
      </c>
      <c r="G1260" s="43"/>
      <c r="L1260" s="43"/>
    </row>
    <row r="1261" spans="1:15" ht="17.100000000000001" customHeight="1">
      <c r="A1261" s="71">
        <v>2</v>
      </c>
      <c r="B1261" s="72" t="s">
        <v>50</v>
      </c>
      <c r="C1261" s="62"/>
      <c r="D1261" s="62">
        <f>SUM(D1262:D1264)</f>
        <v>3</v>
      </c>
      <c r="E1261" s="64"/>
      <c r="F1261" s="64">
        <f>SUM(F1262:F1264)</f>
        <v>0</v>
      </c>
      <c r="G1261" s="43"/>
      <c r="L1261" s="43"/>
    </row>
    <row r="1262" spans="1:15" ht="17.100000000000001" customHeight="1">
      <c r="A1262" s="66"/>
      <c r="B1262" s="69" t="s">
        <v>14</v>
      </c>
      <c r="C1262" s="66" t="s">
        <v>8</v>
      </c>
      <c r="D1262" s="73">
        <v>1</v>
      </c>
      <c r="E1262" s="68"/>
      <c r="F1262" s="68">
        <f>E1262*D1262</f>
        <v>0</v>
      </c>
      <c r="L1262" s="43"/>
    </row>
    <row r="1263" spans="1:15" ht="17.100000000000001" customHeight="1">
      <c r="A1263" s="66"/>
      <c r="B1263" s="69" t="s">
        <v>17</v>
      </c>
      <c r="C1263" s="66" t="s">
        <v>8</v>
      </c>
      <c r="D1263" s="73">
        <v>1</v>
      </c>
      <c r="E1263" s="68"/>
      <c r="F1263" s="68">
        <f>E1263*D1263</f>
        <v>0</v>
      </c>
      <c r="G1263" s="65"/>
      <c r="L1263" s="43"/>
    </row>
    <row r="1264" spans="1:15" ht="17.100000000000001" customHeight="1">
      <c r="A1264" s="66"/>
      <c r="B1264" s="69" t="s">
        <v>18</v>
      </c>
      <c r="C1264" s="66" t="s">
        <v>8</v>
      </c>
      <c r="D1264" s="73">
        <v>1</v>
      </c>
      <c r="E1264" s="68"/>
      <c r="F1264" s="68">
        <f t="shared" ref="F1264" si="128">E1264*D1264</f>
        <v>0</v>
      </c>
      <c r="L1264" s="43"/>
    </row>
    <row r="1265" spans="1:12" ht="17.100000000000001" customHeight="1">
      <c r="A1265" s="71">
        <v>3</v>
      </c>
      <c r="B1265" s="72" t="s">
        <v>49</v>
      </c>
      <c r="C1265" s="62"/>
      <c r="D1265" s="62">
        <f>SUM(D1266:D1277)</f>
        <v>17</v>
      </c>
      <c r="E1265" s="64"/>
      <c r="F1265" s="64">
        <f>SUM(F1266:F1277)</f>
        <v>0</v>
      </c>
      <c r="L1265" s="43"/>
    </row>
    <row r="1266" spans="1:12" ht="17.100000000000001" customHeight="1">
      <c r="A1266" s="76" t="s">
        <v>22</v>
      </c>
      <c r="B1266" s="77" t="s">
        <v>23</v>
      </c>
      <c r="C1266" s="78" t="s">
        <v>8</v>
      </c>
      <c r="D1266" s="73">
        <v>0</v>
      </c>
      <c r="E1266" s="68"/>
      <c r="F1266" s="68">
        <f t="shared" ref="F1266:F1277" si="129">E1266*D1266</f>
        <v>0</v>
      </c>
      <c r="L1266" s="43"/>
    </row>
    <row r="1267" spans="1:12" ht="17.100000000000001" customHeight="1">
      <c r="A1267" s="76" t="s">
        <v>24</v>
      </c>
      <c r="B1267" s="77" t="s">
        <v>25</v>
      </c>
      <c r="C1267" s="78" t="s">
        <v>8</v>
      </c>
      <c r="D1267" s="73">
        <v>0</v>
      </c>
      <c r="E1267" s="68"/>
      <c r="F1267" s="68">
        <f t="shared" si="129"/>
        <v>0</v>
      </c>
      <c r="L1267" s="43"/>
    </row>
    <row r="1268" spans="1:12" ht="17.100000000000001" customHeight="1">
      <c r="A1268" s="76" t="s">
        <v>26</v>
      </c>
      <c r="B1268" s="77" t="s">
        <v>27</v>
      </c>
      <c r="C1268" s="78" t="s">
        <v>8</v>
      </c>
      <c r="D1268" s="73">
        <v>1</v>
      </c>
      <c r="E1268" s="68"/>
      <c r="F1268" s="68">
        <f t="shared" si="129"/>
        <v>0</v>
      </c>
      <c r="L1268" s="43"/>
    </row>
    <row r="1269" spans="1:12" ht="17.100000000000001" customHeight="1">
      <c r="A1269" s="76" t="s">
        <v>28</v>
      </c>
      <c r="B1269" s="77" t="s">
        <v>29</v>
      </c>
      <c r="C1269" s="78" t="s">
        <v>8</v>
      </c>
      <c r="D1269" s="73">
        <v>1</v>
      </c>
      <c r="E1269" s="68"/>
      <c r="F1269" s="68">
        <f t="shared" si="129"/>
        <v>0</v>
      </c>
      <c r="L1269" s="43"/>
    </row>
    <row r="1270" spans="1:12" ht="17.100000000000001" customHeight="1">
      <c r="A1270" s="76" t="s">
        <v>30</v>
      </c>
      <c r="B1270" s="77" t="s">
        <v>31</v>
      </c>
      <c r="C1270" s="78" t="s">
        <v>8</v>
      </c>
      <c r="D1270" s="73">
        <v>3</v>
      </c>
      <c r="E1270" s="68"/>
      <c r="F1270" s="68">
        <f t="shared" si="129"/>
        <v>0</v>
      </c>
      <c r="L1270" s="43"/>
    </row>
    <row r="1271" spans="1:12" ht="17.100000000000001" customHeight="1">
      <c r="A1271" s="76" t="s">
        <v>32</v>
      </c>
      <c r="B1271" s="77" t="s">
        <v>33</v>
      </c>
      <c r="C1271" s="78" t="s">
        <v>8</v>
      </c>
      <c r="D1271" s="73">
        <v>3</v>
      </c>
      <c r="E1271" s="68"/>
      <c r="F1271" s="68">
        <f t="shared" si="129"/>
        <v>0</v>
      </c>
      <c r="L1271" s="43"/>
    </row>
    <row r="1272" spans="1:12" ht="17.100000000000001" customHeight="1">
      <c r="A1272" s="76" t="s">
        <v>34</v>
      </c>
      <c r="B1272" s="77" t="s">
        <v>35</v>
      </c>
      <c r="C1272" s="78" t="s">
        <v>8</v>
      </c>
      <c r="D1272" s="73">
        <v>1</v>
      </c>
      <c r="E1272" s="68"/>
      <c r="F1272" s="68">
        <f t="shared" si="129"/>
        <v>0</v>
      </c>
      <c r="L1272" s="43"/>
    </row>
    <row r="1273" spans="1:12" ht="17.100000000000001" customHeight="1">
      <c r="A1273" s="76" t="s">
        <v>36</v>
      </c>
      <c r="B1273" s="77" t="s">
        <v>37</v>
      </c>
      <c r="C1273" s="78" t="s">
        <v>8</v>
      </c>
      <c r="D1273" s="73">
        <v>1</v>
      </c>
      <c r="E1273" s="68"/>
      <c r="F1273" s="68">
        <f t="shared" si="129"/>
        <v>0</v>
      </c>
      <c r="L1273" s="43"/>
    </row>
    <row r="1274" spans="1:12" ht="17.100000000000001" customHeight="1">
      <c r="A1274" s="76" t="s">
        <v>38</v>
      </c>
      <c r="B1274" s="77" t="s">
        <v>39</v>
      </c>
      <c r="C1274" s="78" t="s">
        <v>8</v>
      </c>
      <c r="D1274" s="73">
        <v>2</v>
      </c>
      <c r="E1274" s="68"/>
      <c r="F1274" s="68">
        <f t="shared" si="129"/>
        <v>0</v>
      </c>
      <c r="L1274" s="43"/>
    </row>
    <row r="1275" spans="1:12" ht="17.100000000000001" customHeight="1">
      <c r="A1275" s="76" t="s">
        <v>40</v>
      </c>
      <c r="B1275" s="77" t="s">
        <v>41</v>
      </c>
      <c r="C1275" s="78" t="s">
        <v>8</v>
      </c>
      <c r="D1275" s="73">
        <v>3</v>
      </c>
      <c r="E1275" s="68"/>
      <c r="F1275" s="68">
        <f t="shared" si="129"/>
        <v>0</v>
      </c>
      <c r="L1275" s="43"/>
    </row>
    <row r="1276" spans="1:12" ht="17.100000000000001" customHeight="1">
      <c r="A1276" s="76" t="s">
        <v>42</v>
      </c>
      <c r="B1276" s="77" t="s">
        <v>42</v>
      </c>
      <c r="C1276" s="78" t="s">
        <v>8</v>
      </c>
      <c r="D1276" s="73">
        <v>1</v>
      </c>
      <c r="E1276" s="68"/>
      <c r="F1276" s="68">
        <f t="shared" si="129"/>
        <v>0</v>
      </c>
      <c r="G1276" s="65"/>
      <c r="L1276" s="43"/>
    </row>
    <row r="1277" spans="1:12" ht="17.100000000000001" customHeight="1">
      <c r="A1277" s="76" t="s">
        <v>52</v>
      </c>
      <c r="B1277" s="77" t="s">
        <v>51</v>
      </c>
      <c r="C1277" s="78" t="s">
        <v>8</v>
      </c>
      <c r="D1277" s="73">
        <v>1</v>
      </c>
      <c r="E1277" s="68"/>
      <c r="F1277" s="68">
        <f t="shared" si="129"/>
        <v>0</v>
      </c>
      <c r="G1277" s="43"/>
      <c r="L1277" s="43"/>
    </row>
    <row r="1278" spans="1:12" s="79" customFormat="1" ht="17.100000000000001" customHeight="1">
      <c r="A1278" s="71">
        <v>4</v>
      </c>
      <c r="B1278" s="72" t="s">
        <v>47</v>
      </c>
      <c r="C1278" s="62"/>
      <c r="D1278" s="62">
        <f>SUM(D1279:D1279)</f>
        <v>1</v>
      </c>
      <c r="E1278" s="64"/>
      <c r="F1278" s="64">
        <f>SUM(F1279:F1279)</f>
        <v>0</v>
      </c>
      <c r="G1278" s="65"/>
    </row>
    <row r="1279" spans="1:12" ht="17.100000000000001" customHeight="1">
      <c r="A1279" s="66"/>
      <c r="B1279" s="69" t="s">
        <v>48</v>
      </c>
      <c r="C1279" s="66" t="s">
        <v>7</v>
      </c>
      <c r="D1279" s="73">
        <v>1</v>
      </c>
      <c r="E1279" s="68"/>
      <c r="F1279" s="68">
        <f t="shared" ref="F1279" si="130">E1279*D1279</f>
        <v>0</v>
      </c>
      <c r="G1279" s="43"/>
      <c r="L1279" s="43"/>
    </row>
    <row r="1280" spans="1:12" ht="17.100000000000001" customHeight="1">
      <c r="A1280" s="71">
        <v>5</v>
      </c>
      <c r="B1280" s="72" t="s">
        <v>219</v>
      </c>
      <c r="C1280" s="62"/>
      <c r="D1280" s="62">
        <f>SUM(D1281:D1282)</f>
        <v>2</v>
      </c>
      <c r="E1280" s="64"/>
      <c r="F1280" s="64">
        <f>SUM(F1281:F1282)</f>
        <v>0</v>
      </c>
      <c r="G1280" s="65"/>
      <c r="L1280" s="43"/>
    </row>
    <row r="1281" spans="1:15" ht="17.100000000000001" customHeight="1">
      <c r="A1281" s="66"/>
      <c r="B1281" s="69" t="s">
        <v>220</v>
      </c>
      <c r="C1281" s="66" t="s">
        <v>7</v>
      </c>
      <c r="D1281" s="73">
        <v>1</v>
      </c>
      <c r="E1281" s="68"/>
      <c r="F1281" s="68">
        <f t="shared" ref="F1281:F1282" si="131">E1281*D1281</f>
        <v>0</v>
      </c>
      <c r="G1281" s="43"/>
      <c r="L1281" s="43"/>
    </row>
    <row r="1282" spans="1:15" ht="17.100000000000001" customHeight="1">
      <c r="A1282" s="66"/>
      <c r="B1282" s="69" t="s">
        <v>221</v>
      </c>
      <c r="C1282" s="66" t="s">
        <v>7</v>
      </c>
      <c r="D1282" s="73">
        <v>1</v>
      </c>
      <c r="E1282" s="68"/>
      <c r="F1282" s="68">
        <f t="shared" si="131"/>
        <v>0</v>
      </c>
      <c r="G1282" s="43"/>
      <c r="L1282" s="43"/>
    </row>
    <row r="1283" spans="1:15" ht="17.100000000000001" customHeight="1">
      <c r="A1283" s="62">
        <v>6</v>
      </c>
      <c r="B1283" s="72" t="s">
        <v>9</v>
      </c>
      <c r="C1283" s="62"/>
      <c r="D1283" s="62">
        <f>SUM(D1284:D1288)</f>
        <v>5</v>
      </c>
      <c r="E1283" s="64"/>
      <c r="F1283" s="64">
        <f>SUM(F1284:F1288)</f>
        <v>0</v>
      </c>
      <c r="G1283" s="43"/>
      <c r="L1283" s="43"/>
    </row>
    <row r="1284" spans="1:15" ht="17.100000000000001" customHeight="1">
      <c r="A1284" s="66"/>
      <c r="B1284" s="80" t="s">
        <v>208</v>
      </c>
      <c r="C1284" s="66" t="s">
        <v>7</v>
      </c>
      <c r="D1284" s="66">
        <v>1</v>
      </c>
      <c r="E1284" s="68"/>
      <c r="F1284" s="68">
        <f>E1284*D1284</f>
        <v>0</v>
      </c>
      <c r="L1284" s="43"/>
    </row>
    <row r="1285" spans="1:15" ht="17.100000000000001" customHeight="1">
      <c r="A1285" s="66"/>
      <c r="B1285" s="80" t="s">
        <v>209</v>
      </c>
      <c r="C1285" s="66" t="s">
        <v>7</v>
      </c>
      <c r="D1285" s="66">
        <v>1</v>
      </c>
      <c r="E1285" s="68"/>
      <c r="F1285" s="68">
        <f t="shared" ref="F1285:F1286" si="132">E1285*D1285</f>
        <v>0</v>
      </c>
      <c r="G1285" s="43"/>
      <c r="L1285" s="43"/>
    </row>
    <row r="1286" spans="1:15" ht="17.100000000000001" customHeight="1">
      <c r="A1286" s="66"/>
      <c r="B1286" s="80" t="s">
        <v>210</v>
      </c>
      <c r="C1286" s="66" t="s">
        <v>7</v>
      </c>
      <c r="D1286" s="66">
        <v>1</v>
      </c>
      <c r="E1286" s="68"/>
      <c r="F1286" s="68">
        <f t="shared" si="132"/>
        <v>0</v>
      </c>
      <c r="L1286" s="43"/>
    </row>
    <row r="1287" spans="1:15" s="79" customFormat="1" ht="17.100000000000001" customHeight="1">
      <c r="A1287" s="66"/>
      <c r="B1287" s="80" t="s">
        <v>53</v>
      </c>
      <c r="C1287" s="66" t="s">
        <v>7</v>
      </c>
      <c r="D1287" s="66">
        <v>1</v>
      </c>
      <c r="E1287" s="68"/>
      <c r="F1287" s="68">
        <f>E1287*D1287</f>
        <v>0</v>
      </c>
      <c r="G1287" s="65"/>
    </row>
    <row r="1288" spans="1:15" ht="17.100000000000001" customHeight="1">
      <c r="A1288" s="66"/>
      <c r="B1288" s="80" t="s">
        <v>10</v>
      </c>
      <c r="C1288" s="66" t="s">
        <v>7</v>
      </c>
      <c r="D1288" s="66">
        <v>1</v>
      </c>
      <c r="E1288" s="68"/>
      <c r="F1288" s="68">
        <f>E1288*D1288</f>
        <v>0</v>
      </c>
      <c r="L1288" s="43"/>
    </row>
    <row r="1289" spans="1:15" s="65" customFormat="1" ht="17.100000000000001" customHeight="1">
      <c r="A1289" s="62">
        <v>7</v>
      </c>
      <c r="B1289" s="72" t="s">
        <v>201</v>
      </c>
      <c r="C1289" s="62"/>
      <c r="D1289" s="62">
        <f>SUM(D1290)</f>
        <v>1</v>
      </c>
      <c r="E1289" s="64"/>
      <c r="F1289" s="64">
        <f>SUM(F1290)</f>
        <v>0</v>
      </c>
    </row>
    <row r="1290" spans="1:15" ht="17.100000000000001" customHeight="1">
      <c r="A1290" s="66"/>
      <c r="B1290" s="80" t="s">
        <v>211</v>
      </c>
      <c r="C1290" s="66" t="s">
        <v>7</v>
      </c>
      <c r="D1290" s="66">
        <v>1</v>
      </c>
      <c r="E1290" s="68"/>
      <c r="F1290" s="68">
        <f>E1290*D1290</f>
        <v>0</v>
      </c>
    </row>
    <row r="1291" spans="1:15" s="65" customFormat="1" ht="17.100000000000001" customHeight="1">
      <c r="A1291" s="59" t="s">
        <v>43</v>
      </c>
      <c r="B1291" s="81"/>
      <c r="C1291" s="61"/>
      <c r="D1291" s="61"/>
      <c r="E1291" s="82"/>
      <c r="F1291" s="82">
        <f>+F1258+F1261+F1265+F1278+F1280+F1283+F1289</f>
        <v>0</v>
      </c>
      <c r="G1291" s="88"/>
      <c r="I1291" s="89"/>
      <c r="J1291" s="90"/>
      <c r="M1291" s="91"/>
      <c r="N1291" s="92"/>
      <c r="O1291" s="89"/>
    </row>
    <row r="1292" spans="1:15" s="65" customFormat="1" ht="17.100000000000001" customHeight="1">
      <c r="A1292" s="75"/>
      <c r="B1292" s="75"/>
      <c r="C1292" s="75"/>
      <c r="D1292" s="84"/>
      <c r="E1292" s="75"/>
      <c r="F1292" s="75"/>
      <c r="G1292" s="88"/>
      <c r="I1292" s="89"/>
      <c r="J1292" s="90"/>
      <c r="M1292" s="91"/>
      <c r="N1292" s="92"/>
      <c r="O1292" s="89"/>
    </row>
    <row r="1293" spans="1:15" s="65" customFormat="1" ht="17.100000000000001" customHeight="1">
      <c r="A1293" s="85" t="s">
        <v>44</v>
      </c>
      <c r="B1293" s="86"/>
      <c r="C1293" s="85"/>
      <c r="D1293" s="87"/>
      <c r="E1293" s="85"/>
      <c r="F1293" s="85"/>
      <c r="G1293" s="88"/>
      <c r="I1293" s="89"/>
      <c r="J1293" s="90"/>
      <c r="M1293" s="91"/>
      <c r="N1293" s="92"/>
      <c r="O1293" s="89"/>
    </row>
    <row r="1294" spans="1:15" s="65" customFormat="1" ht="17.100000000000001" customHeight="1">
      <c r="B1294" s="86"/>
      <c r="C1294" s="85"/>
      <c r="D1294" s="87"/>
      <c r="E1294" s="85"/>
      <c r="F1294" s="85"/>
      <c r="G1294" s="88"/>
      <c r="I1294" s="89"/>
      <c r="J1294" s="90"/>
      <c r="M1294" s="91"/>
      <c r="N1294" s="92"/>
      <c r="O1294" s="89"/>
    </row>
    <row r="1295" spans="1:15" s="65" customFormat="1" ht="17.100000000000001" customHeight="1">
      <c r="A1295" s="85" t="s">
        <v>45</v>
      </c>
      <c r="B1295" s="86"/>
      <c r="C1295" s="85"/>
      <c r="D1295" s="87"/>
      <c r="E1295" s="85"/>
      <c r="F1295" s="85"/>
      <c r="G1295" s="88"/>
      <c r="I1295" s="89"/>
      <c r="J1295" s="90"/>
      <c r="M1295" s="91"/>
      <c r="N1295" s="92"/>
      <c r="O1295" s="89"/>
    </row>
    <row r="1296" spans="1:15" ht="17.100000000000001" customHeight="1">
      <c r="A1296" s="65"/>
      <c r="B1296" s="93"/>
      <c r="C1296" s="85"/>
      <c r="D1296" s="87"/>
      <c r="E1296" s="85"/>
      <c r="F1296" s="85"/>
    </row>
    <row r="1297" spans="1:15" ht="17.100000000000001" customHeight="1">
      <c r="A1297" s="85" t="s">
        <v>46</v>
      </c>
      <c r="B1297" s="93"/>
      <c r="C1297" s="85"/>
      <c r="D1297" s="87"/>
      <c r="E1297" s="85"/>
      <c r="F1297" s="85"/>
    </row>
    <row r="1299" spans="1:15" ht="17.100000000000001" customHeight="1">
      <c r="G1299" s="46"/>
      <c r="J1299" s="47"/>
      <c r="L1299" s="48"/>
      <c r="M1299" s="49"/>
      <c r="N1299" s="50"/>
    </row>
    <row r="1300" spans="1:15" ht="17.100000000000001" customHeight="1">
      <c r="G1300" s="52"/>
      <c r="H1300" s="52"/>
      <c r="I1300" s="52"/>
      <c r="J1300" s="52"/>
      <c r="K1300" s="52"/>
      <c r="L1300" s="52"/>
      <c r="M1300" s="52"/>
      <c r="N1300" s="52"/>
      <c r="O1300" s="52"/>
    </row>
    <row r="1301" spans="1:15" s="42" customFormat="1" ht="17.100000000000001" customHeight="1">
      <c r="A1301" s="41" t="s">
        <v>20</v>
      </c>
      <c r="C1301" s="43"/>
      <c r="D1301" s="44"/>
      <c r="E1301" s="43"/>
      <c r="F1301" s="45"/>
      <c r="G1301" s="53"/>
      <c r="H1301" s="53"/>
      <c r="I1301" s="53"/>
      <c r="J1301" s="53"/>
      <c r="K1301" s="53"/>
      <c r="L1301" s="53"/>
      <c r="M1301" s="53"/>
      <c r="N1301" s="53"/>
      <c r="O1301" s="53"/>
    </row>
    <row r="1302" spans="1:15" ht="17.100000000000001" customHeight="1">
      <c r="A1302" s="51" t="s">
        <v>245</v>
      </c>
      <c r="B1302" s="52"/>
      <c r="C1302" s="52"/>
      <c r="D1302" s="52"/>
      <c r="E1302" s="52"/>
      <c r="F1302" s="52"/>
      <c r="G1302" s="43"/>
    </row>
    <row r="1303" spans="1:15" ht="17.100000000000001" customHeight="1">
      <c r="A1303" s="51" t="s">
        <v>57</v>
      </c>
      <c r="B1303" s="53"/>
      <c r="C1303" s="53"/>
      <c r="D1303" s="53"/>
      <c r="E1303" s="53"/>
      <c r="F1303" s="53"/>
      <c r="G1303" s="43"/>
      <c r="L1303" s="43"/>
    </row>
    <row r="1304" spans="1:15" ht="17.100000000000001" customHeight="1">
      <c r="A1304" s="54"/>
      <c r="B1304" s="55"/>
      <c r="C1304" s="54"/>
      <c r="D1304" s="56"/>
      <c r="E1304" s="54"/>
      <c r="F1304" s="54"/>
      <c r="G1304" s="43"/>
      <c r="L1304" s="43"/>
    </row>
    <row r="1305" spans="1:15" ht="17.100000000000001" customHeight="1">
      <c r="A1305" s="109" t="s">
        <v>55</v>
      </c>
      <c r="B1305" s="110"/>
      <c r="C1305" s="110"/>
      <c r="D1305" s="111"/>
      <c r="E1305" s="112" t="s">
        <v>105</v>
      </c>
      <c r="F1305" s="113"/>
      <c r="G1305" s="43"/>
      <c r="L1305" s="43"/>
    </row>
    <row r="1306" spans="1:15" s="65" customFormat="1" ht="17.100000000000001" customHeight="1">
      <c r="A1306" s="58" t="s">
        <v>0</v>
      </c>
      <c r="B1306" s="114" t="s">
        <v>1</v>
      </c>
      <c r="C1306" s="59"/>
      <c r="D1306" s="116" t="s">
        <v>56</v>
      </c>
      <c r="E1306" s="116"/>
      <c r="F1306" s="116"/>
    </row>
    <row r="1307" spans="1:15" ht="17.100000000000001" customHeight="1">
      <c r="A1307" s="60" t="s">
        <v>104</v>
      </c>
      <c r="B1307" s="115"/>
      <c r="C1307" s="59" t="s">
        <v>2</v>
      </c>
      <c r="D1307" s="61" t="s">
        <v>3</v>
      </c>
      <c r="E1307" s="61" t="s">
        <v>4</v>
      </c>
      <c r="F1307" s="61" t="s">
        <v>5</v>
      </c>
      <c r="G1307" s="43"/>
      <c r="L1307" s="43"/>
    </row>
    <row r="1308" spans="1:15" s="70" customFormat="1" ht="17.100000000000001" customHeight="1">
      <c r="A1308" s="62">
        <v>1</v>
      </c>
      <c r="B1308" s="63" t="s">
        <v>21</v>
      </c>
      <c r="C1308" s="62"/>
      <c r="D1308" s="62">
        <f>SUM(D1309:D1310)</f>
        <v>2</v>
      </c>
      <c r="E1308" s="64"/>
      <c r="F1308" s="64">
        <f>SUM(F1309:F1310)</f>
        <v>0</v>
      </c>
    </row>
    <row r="1309" spans="1:15" ht="17.100000000000001" customHeight="1">
      <c r="A1309" s="66"/>
      <c r="B1309" s="67" t="s">
        <v>6</v>
      </c>
      <c r="C1309" s="66" t="s">
        <v>7</v>
      </c>
      <c r="D1309" s="66">
        <v>1</v>
      </c>
      <c r="E1309" s="68"/>
      <c r="F1309" s="68">
        <f>E1309*D1309</f>
        <v>0</v>
      </c>
      <c r="G1309" s="65"/>
      <c r="L1309" s="43"/>
    </row>
    <row r="1310" spans="1:15" ht="17.100000000000001" customHeight="1">
      <c r="A1310" s="66"/>
      <c r="B1310" s="69" t="s">
        <v>212</v>
      </c>
      <c r="C1310" s="66" t="s">
        <v>7</v>
      </c>
      <c r="D1310" s="66">
        <v>1</v>
      </c>
      <c r="E1310" s="68"/>
      <c r="F1310" s="68">
        <f>E1310*D1310</f>
        <v>0</v>
      </c>
      <c r="G1310" s="43"/>
      <c r="L1310" s="43"/>
    </row>
    <row r="1311" spans="1:15" ht="17.100000000000001" customHeight="1">
      <c r="A1311" s="71">
        <v>2</v>
      </c>
      <c r="B1311" s="72" t="s">
        <v>50</v>
      </c>
      <c r="C1311" s="62"/>
      <c r="D1311" s="62">
        <f>SUM(D1312:D1314)</f>
        <v>3</v>
      </c>
      <c r="E1311" s="64"/>
      <c r="F1311" s="64">
        <f>SUM(F1312:F1314)</f>
        <v>0</v>
      </c>
      <c r="G1311" s="43"/>
      <c r="L1311" s="43"/>
    </row>
    <row r="1312" spans="1:15" ht="17.100000000000001" customHeight="1">
      <c r="A1312" s="66"/>
      <c r="B1312" s="69" t="s">
        <v>14</v>
      </c>
      <c r="C1312" s="66" t="s">
        <v>8</v>
      </c>
      <c r="D1312" s="73">
        <v>2</v>
      </c>
      <c r="E1312" s="68"/>
      <c r="F1312" s="68">
        <f>E1312*D1312</f>
        <v>0</v>
      </c>
      <c r="L1312" s="43"/>
    </row>
    <row r="1313" spans="1:12" ht="17.100000000000001" customHeight="1">
      <c r="A1313" s="66"/>
      <c r="B1313" s="69" t="s">
        <v>17</v>
      </c>
      <c r="C1313" s="66" t="s">
        <v>8</v>
      </c>
      <c r="D1313" s="73">
        <v>0</v>
      </c>
      <c r="E1313" s="68"/>
      <c r="F1313" s="68">
        <f>E1313*D1313</f>
        <v>0</v>
      </c>
      <c r="G1313" s="65"/>
      <c r="L1313" s="43"/>
    </row>
    <row r="1314" spans="1:12" ht="17.100000000000001" customHeight="1">
      <c r="A1314" s="66"/>
      <c r="B1314" s="69" t="s">
        <v>18</v>
      </c>
      <c r="C1314" s="66" t="s">
        <v>8</v>
      </c>
      <c r="D1314" s="73">
        <v>1</v>
      </c>
      <c r="E1314" s="68"/>
      <c r="F1314" s="68">
        <f t="shared" ref="F1314" si="133">E1314*D1314</f>
        <v>0</v>
      </c>
      <c r="L1314" s="43"/>
    </row>
    <row r="1315" spans="1:12" ht="17.100000000000001" customHeight="1">
      <c r="A1315" s="71">
        <v>3</v>
      </c>
      <c r="B1315" s="72" t="s">
        <v>49</v>
      </c>
      <c r="C1315" s="62"/>
      <c r="D1315" s="62">
        <f>SUM(D1316:D1327)</f>
        <v>25</v>
      </c>
      <c r="E1315" s="64"/>
      <c r="F1315" s="64">
        <f>SUM(F1316:F1327)</f>
        <v>0</v>
      </c>
      <c r="L1315" s="43"/>
    </row>
    <row r="1316" spans="1:12" ht="17.100000000000001" customHeight="1">
      <c r="A1316" s="76" t="s">
        <v>22</v>
      </c>
      <c r="B1316" s="77" t="s">
        <v>23</v>
      </c>
      <c r="C1316" s="78" t="s">
        <v>8</v>
      </c>
      <c r="D1316" s="73">
        <v>1</v>
      </c>
      <c r="E1316" s="68"/>
      <c r="F1316" s="68">
        <f t="shared" ref="F1316:F1327" si="134">E1316*D1316</f>
        <v>0</v>
      </c>
      <c r="L1316" s="43"/>
    </row>
    <row r="1317" spans="1:12" ht="17.100000000000001" customHeight="1">
      <c r="A1317" s="76" t="s">
        <v>24</v>
      </c>
      <c r="B1317" s="77" t="s">
        <v>25</v>
      </c>
      <c r="C1317" s="78" t="s">
        <v>8</v>
      </c>
      <c r="D1317" s="73">
        <v>1</v>
      </c>
      <c r="E1317" s="68"/>
      <c r="F1317" s="68">
        <f t="shared" si="134"/>
        <v>0</v>
      </c>
      <c r="L1317" s="43"/>
    </row>
    <row r="1318" spans="1:12" ht="17.100000000000001" customHeight="1">
      <c r="A1318" s="76" t="s">
        <v>26</v>
      </c>
      <c r="B1318" s="77" t="s">
        <v>27</v>
      </c>
      <c r="C1318" s="78" t="s">
        <v>8</v>
      </c>
      <c r="D1318" s="73">
        <v>1</v>
      </c>
      <c r="E1318" s="68"/>
      <c r="F1318" s="68">
        <f t="shared" si="134"/>
        <v>0</v>
      </c>
      <c r="L1318" s="43"/>
    </row>
    <row r="1319" spans="1:12" ht="17.100000000000001" customHeight="1">
      <c r="A1319" s="76" t="s">
        <v>28</v>
      </c>
      <c r="B1319" s="77" t="s">
        <v>29</v>
      </c>
      <c r="C1319" s="78" t="s">
        <v>8</v>
      </c>
      <c r="D1319" s="73">
        <v>1</v>
      </c>
      <c r="E1319" s="68"/>
      <c r="F1319" s="68">
        <f t="shared" si="134"/>
        <v>0</v>
      </c>
      <c r="L1319" s="43"/>
    </row>
    <row r="1320" spans="1:12" ht="17.100000000000001" customHeight="1">
      <c r="A1320" s="76" t="s">
        <v>30</v>
      </c>
      <c r="B1320" s="77" t="s">
        <v>31</v>
      </c>
      <c r="C1320" s="78" t="s">
        <v>8</v>
      </c>
      <c r="D1320" s="73">
        <v>5</v>
      </c>
      <c r="E1320" s="68"/>
      <c r="F1320" s="68">
        <f t="shared" si="134"/>
        <v>0</v>
      </c>
      <c r="L1320" s="43"/>
    </row>
    <row r="1321" spans="1:12" ht="17.100000000000001" customHeight="1">
      <c r="A1321" s="76" t="s">
        <v>32</v>
      </c>
      <c r="B1321" s="77" t="s">
        <v>33</v>
      </c>
      <c r="C1321" s="78" t="s">
        <v>8</v>
      </c>
      <c r="D1321" s="73">
        <v>5</v>
      </c>
      <c r="E1321" s="68"/>
      <c r="F1321" s="68">
        <f t="shared" si="134"/>
        <v>0</v>
      </c>
      <c r="L1321" s="43"/>
    </row>
    <row r="1322" spans="1:12" ht="17.100000000000001" customHeight="1">
      <c r="A1322" s="76" t="s">
        <v>34</v>
      </c>
      <c r="B1322" s="77" t="s">
        <v>35</v>
      </c>
      <c r="C1322" s="78" t="s">
        <v>8</v>
      </c>
      <c r="D1322" s="73">
        <v>1</v>
      </c>
      <c r="E1322" s="68"/>
      <c r="F1322" s="68">
        <f t="shared" si="134"/>
        <v>0</v>
      </c>
      <c r="L1322" s="43"/>
    </row>
    <row r="1323" spans="1:12" ht="17.100000000000001" customHeight="1">
      <c r="A1323" s="76" t="s">
        <v>36</v>
      </c>
      <c r="B1323" s="77" t="s">
        <v>37</v>
      </c>
      <c r="C1323" s="78" t="s">
        <v>8</v>
      </c>
      <c r="D1323" s="73">
        <v>1</v>
      </c>
      <c r="E1323" s="68"/>
      <c r="F1323" s="68">
        <f t="shared" si="134"/>
        <v>0</v>
      </c>
      <c r="L1323" s="43"/>
    </row>
    <row r="1324" spans="1:12" ht="17.100000000000001" customHeight="1">
      <c r="A1324" s="76" t="s">
        <v>38</v>
      </c>
      <c r="B1324" s="77" t="s">
        <v>39</v>
      </c>
      <c r="C1324" s="78" t="s">
        <v>8</v>
      </c>
      <c r="D1324" s="73">
        <v>2</v>
      </c>
      <c r="E1324" s="68"/>
      <c r="F1324" s="68">
        <f t="shared" si="134"/>
        <v>0</v>
      </c>
      <c r="L1324" s="43"/>
    </row>
    <row r="1325" spans="1:12" ht="17.100000000000001" customHeight="1">
      <c r="A1325" s="76" t="s">
        <v>40</v>
      </c>
      <c r="B1325" s="77" t="s">
        <v>41</v>
      </c>
      <c r="C1325" s="78" t="s">
        <v>8</v>
      </c>
      <c r="D1325" s="73">
        <v>5</v>
      </c>
      <c r="E1325" s="68"/>
      <c r="F1325" s="68">
        <f t="shared" si="134"/>
        <v>0</v>
      </c>
      <c r="L1325" s="43"/>
    </row>
    <row r="1326" spans="1:12" ht="17.100000000000001" customHeight="1">
      <c r="A1326" s="76" t="s">
        <v>42</v>
      </c>
      <c r="B1326" s="77" t="s">
        <v>42</v>
      </c>
      <c r="C1326" s="78" t="s">
        <v>8</v>
      </c>
      <c r="D1326" s="73">
        <v>1</v>
      </c>
      <c r="E1326" s="68"/>
      <c r="F1326" s="68">
        <f t="shared" si="134"/>
        <v>0</v>
      </c>
      <c r="G1326" s="65"/>
      <c r="L1326" s="43"/>
    </row>
    <row r="1327" spans="1:12" ht="17.100000000000001" customHeight="1">
      <c r="A1327" s="76" t="s">
        <v>52</v>
      </c>
      <c r="B1327" s="77" t="s">
        <v>51</v>
      </c>
      <c r="C1327" s="78" t="s">
        <v>8</v>
      </c>
      <c r="D1327" s="73">
        <v>1</v>
      </c>
      <c r="E1327" s="68"/>
      <c r="F1327" s="68">
        <f t="shared" si="134"/>
        <v>0</v>
      </c>
      <c r="G1327" s="43"/>
      <c r="L1327" s="43"/>
    </row>
    <row r="1328" spans="1:12" s="79" customFormat="1" ht="17.100000000000001" customHeight="1">
      <c r="A1328" s="71">
        <v>4</v>
      </c>
      <c r="B1328" s="72" t="s">
        <v>47</v>
      </c>
      <c r="C1328" s="62"/>
      <c r="D1328" s="62">
        <f>SUM(D1329:D1329)</f>
        <v>1</v>
      </c>
      <c r="E1328" s="64"/>
      <c r="F1328" s="64">
        <f>SUM(F1329:F1329)</f>
        <v>0</v>
      </c>
      <c r="G1328" s="65"/>
    </row>
    <row r="1329" spans="1:15" ht="17.100000000000001" customHeight="1">
      <c r="A1329" s="66"/>
      <c r="B1329" s="69" t="s">
        <v>48</v>
      </c>
      <c r="C1329" s="66" t="s">
        <v>7</v>
      </c>
      <c r="D1329" s="73">
        <v>1</v>
      </c>
      <c r="E1329" s="68"/>
      <c r="F1329" s="68">
        <f t="shared" ref="F1329" si="135">E1329*D1329</f>
        <v>0</v>
      </c>
      <c r="G1329" s="43"/>
      <c r="L1329" s="43"/>
    </row>
    <row r="1330" spans="1:15" ht="17.100000000000001" customHeight="1">
      <c r="A1330" s="71">
        <v>5</v>
      </c>
      <c r="B1330" s="72" t="s">
        <v>219</v>
      </c>
      <c r="C1330" s="62"/>
      <c r="D1330" s="62">
        <f>SUM(D1331:D1332)</f>
        <v>2</v>
      </c>
      <c r="E1330" s="64"/>
      <c r="F1330" s="64">
        <f>SUM(F1331:F1332)</f>
        <v>0</v>
      </c>
      <c r="G1330" s="65"/>
      <c r="L1330" s="43"/>
    </row>
    <row r="1331" spans="1:15" ht="17.100000000000001" customHeight="1">
      <c r="A1331" s="66"/>
      <c r="B1331" s="69" t="s">
        <v>220</v>
      </c>
      <c r="C1331" s="66" t="s">
        <v>7</v>
      </c>
      <c r="D1331" s="73">
        <v>1</v>
      </c>
      <c r="E1331" s="68"/>
      <c r="F1331" s="68">
        <f t="shared" ref="F1331:F1332" si="136">E1331*D1331</f>
        <v>0</v>
      </c>
      <c r="G1331" s="43"/>
      <c r="L1331" s="43"/>
    </row>
    <row r="1332" spans="1:15" ht="17.100000000000001" customHeight="1">
      <c r="A1332" s="66"/>
      <c r="B1332" s="69" t="s">
        <v>221</v>
      </c>
      <c r="C1332" s="66" t="s">
        <v>7</v>
      </c>
      <c r="D1332" s="73">
        <v>1</v>
      </c>
      <c r="E1332" s="68"/>
      <c r="F1332" s="68">
        <f t="shared" si="136"/>
        <v>0</v>
      </c>
      <c r="G1332" s="43"/>
      <c r="L1332" s="43"/>
    </row>
    <row r="1333" spans="1:15" ht="17.100000000000001" customHeight="1">
      <c r="A1333" s="62">
        <v>6</v>
      </c>
      <c r="B1333" s="72" t="s">
        <v>9</v>
      </c>
      <c r="C1333" s="62"/>
      <c r="D1333" s="62">
        <f>SUM(D1334:D1338)</f>
        <v>5</v>
      </c>
      <c r="E1333" s="64"/>
      <c r="F1333" s="64">
        <f>SUM(F1334:F1338)</f>
        <v>0</v>
      </c>
      <c r="G1333" s="43"/>
      <c r="L1333" s="43"/>
    </row>
    <row r="1334" spans="1:15" ht="17.100000000000001" customHeight="1">
      <c r="A1334" s="66"/>
      <c r="B1334" s="80" t="s">
        <v>208</v>
      </c>
      <c r="C1334" s="66" t="s">
        <v>7</v>
      </c>
      <c r="D1334" s="66">
        <v>1</v>
      </c>
      <c r="E1334" s="68"/>
      <c r="F1334" s="68">
        <f>E1334*D1334</f>
        <v>0</v>
      </c>
      <c r="L1334" s="43"/>
    </row>
    <row r="1335" spans="1:15" ht="17.100000000000001" customHeight="1">
      <c r="A1335" s="66"/>
      <c r="B1335" s="80" t="s">
        <v>209</v>
      </c>
      <c r="C1335" s="66" t="s">
        <v>7</v>
      </c>
      <c r="D1335" s="66">
        <v>1</v>
      </c>
      <c r="E1335" s="68"/>
      <c r="F1335" s="68">
        <f t="shared" ref="F1335:F1336" si="137">E1335*D1335</f>
        <v>0</v>
      </c>
      <c r="G1335" s="43"/>
      <c r="L1335" s="43"/>
    </row>
    <row r="1336" spans="1:15" ht="17.100000000000001" customHeight="1">
      <c r="A1336" s="66"/>
      <c r="B1336" s="80" t="s">
        <v>210</v>
      </c>
      <c r="C1336" s="66" t="s">
        <v>7</v>
      </c>
      <c r="D1336" s="66">
        <v>1</v>
      </c>
      <c r="E1336" s="68"/>
      <c r="F1336" s="68">
        <f t="shared" si="137"/>
        <v>0</v>
      </c>
      <c r="L1336" s="43"/>
    </row>
    <row r="1337" spans="1:15" s="79" customFormat="1" ht="17.100000000000001" customHeight="1">
      <c r="A1337" s="66"/>
      <c r="B1337" s="80" t="s">
        <v>53</v>
      </c>
      <c r="C1337" s="66" t="s">
        <v>7</v>
      </c>
      <c r="D1337" s="66">
        <v>1</v>
      </c>
      <c r="E1337" s="68"/>
      <c r="F1337" s="68">
        <f>E1337*D1337</f>
        <v>0</v>
      </c>
      <c r="G1337" s="65"/>
    </row>
    <row r="1338" spans="1:15" ht="17.100000000000001" customHeight="1">
      <c r="A1338" s="66"/>
      <c r="B1338" s="80" t="s">
        <v>10</v>
      </c>
      <c r="C1338" s="66" t="s">
        <v>7</v>
      </c>
      <c r="D1338" s="66">
        <v>1</v>
      </c>
      <c r="E1338" s="68"/>
      <c r="F1338" s="68">
        <f>E1338*D1338</f>
        <v>0</v>
      </c>
      <c r="L1338" s="43"/>
    </row>
    <row r="1339" spans="1:15" s="65" customFormat="1" ht="17.100000000000001" customHeight="1">
      <c r="A1339" s="62">
        <v>7</v>
      </c>
      <c r="B1339" s="72" t="s">
        <v>201</v>
      </c>
      <c r="C1339" s="62"/>
      <c r="D1339" s="62">
        <f>SUM(D1340)</f>
        <v>1</v>
      </c>
      <c r="E1339" s="64"/>
      <c r="F1339" s="64">
        <f>SUM(F1340)</f>
        <v>0</v>
      </c>
    </row>
    <row r="1340" spans="1:15" ht="17.100000000000001" customHeight="1">
      <c r="A1340" s="66"/>
      <c r="B1340" s="80" t="s">
        <v>211</v>
      </c>
      <c r="C1340" s="66" t="s">
        <v>7</v>
      </c>
      <c r="D1340" s="66">
        <v>1</v>
      </c>
      <c r="E1340" s="68"/>
      <c r="F1340" s="68">
        <f>E1340*D1340</f>
        <v>0</v>
      </c>
    </row>
    <row r="1341" spans="1:15" s="65" customFormat="1" ht="17.100000000000001" customHeight="1">
      <c r="A1341" s="59" t="s">
        <v>43</v>
      </c>
      <c r="B1341" s="81"/>
      <c r="C1341" s="61"/>
      <c r="D1341" s="61"/>
      <c r="E1341" s="82"/>
      <c r="F1341" s="82">
        <f>+F1308+F1311+F1315+F1328+F1330+F1333+F1339</f>
        <v>0</v>
      </c>
      <c r="G1341" s="88"/>
      <c r="I1341" s="89"/>
      <c r="J1341" s="90"/>
      <c r="M1341" s="91"/>
      <c r="N1341" s="92"/>
      <c r="O1341" s="89"/>
    </row>
    <row r="1342" spans="1:15" s="65" customFormat="1" ht="17.100000000000001" customHeight="1">
      <c r="A1342" s="75"/>
      <c r="B1342" s="75"/>
      <c r="C1342" s="75"/>
      <c r="D1342" s="84"/>
      <c r="E1342" s="75"/>
      <c r="F1342" s="75"/>
      <c r="G1342" s="88"/>
      <c r="I1342" s="89"/>
      <c r="J1342" s="90"/>
      <c r="M1342" s="91"/>
      <c r="N1342" s="92"/>
      <c r="O1342" s="89"/>
    </row>
    <row r="1343" spans="1:15" s="65" customFormat="1" ht="17.100000000000001" customHeight="1">
      <c r="A1343" s="85" t="s">
        <v>44</v>
      </c>
      <c r="B1343" s="86"/>
      <c r="C1343" s="85"/>
      <c r="D1343" s="87"/>
      <c r="E1343" s="85"/>
      <c r="F1343" s="85"/>
      <c r="G1343" s="88"/>
      <c r="I1343" s="89"/>
      <c r="J1343" s="90"/>
      <c r="M1343" s="91"/>
      <c r="N1343" s="92"/>
      <c r="O1343" s="89"/>
    </row>
    <row r="1344" spans="1:15" s="65" customFormat="1" ht="17.100000000000001" customHeight="1">
      <c r="B1344" s="86"/>
      <c r="C1344" s="85"/>
      <c r="D1344" s="87"/>
      <c r="E1344" s="85"/>
      <c r="F1344" s="85"/>
      <c r="G1344" s="88"/>
      <c r="I1344" s="89"/>
      <c r="J1344" s="90"/>
      <c r="M1344" s="91"/>
      <c r="N1344" s="92"/>
      <c r="O1344" s="89"/>
    </row>
    <row r="1345" spans="1:15" s="65" customFormat="1" ht="17.100000000000001" customHeight="1">
      <c r="A1345" s="85" t="s">
        <v>45</v>
      </c>
      <c r="B1345" s="86"/>
      <c r="C1345" s="85"/>
      <c r="D1345" s="87"/>
      <c r="E1345" s="85"/>
      <c r="F1345" s="85"/>
      <c r="G1345" s="88"/>
      <c r="I1345" s="89"/>
      <c r="J1345" s="90"/>
      <c r="M1345" s="91"/>
      <c r="N1345" s="92"/>
      <c r="O1345" s="89"/>
    </row>
    <row r="1346" spans="1:15" ht="17.100000000000001" customHeight="1">
      <c r="A1346" s="65"/>
      <c r="B1346" s="93"/>
      <c r="C1346" s="85"/>
      <c r="D1346" s="87"/>
      <c r="E1346" s="85"/>
      <c r="F1346" s="85"/>
    </row>
    <row r="1347" spans="1:15" ht="17.100000000000001" customHeight="1">
      <c r="A1347" s="85" t="s">
        <v>46</v>
      </c>
      <c r="B1347" s="93"/>
      <c r="C1347" s="85"/>
      <c r="D1347" s="87"/>
      <c r="E1347" s="85"/>
      <c r="F1347" s="85"/>
    </row>
    <row r="1349" spans="1:15" ht="17.100000000000001" customHeight="1">
      <c r="G1349" s="46"/>
      <c r="J1349" s="47"/>
      <c r="L1349" s="48"/>
      <c r="M1349" s="49"/>
      <c r="N1349" s="50"/>
    </row>
    <row r="1350" spans="1:15" ht="17.100000000000001" customHeight="1">
      <c r="G1350" s="52"/>
      <c r="H1350" s="52"/>
      <c r="I1350" s="52"/>
      <c r="J1350" s="52"/>
      <c r="K1350" s="52"/>
      <c r="L1350" s="52"/>
      <c r="M1350" s="52"/>
      <c r="N1350" s="52"/>
      <c r="O1350" s="52"/>
    </row>
    <row r="1351" spans="1:15" s="42" customFormat="1" ht="17.100000000000001" customHeight="1">
      <c r="A1351" s="41" t="s">
        <v>20</v>
      </c>
      <c r="C1351" s="43"/>
      <c r="D1351" s="44"/>
      <c r="E1351" s="43"/>
      <c r="F1351" s="45"/>
      <c r="G1351" s="53"/>
      <c r="H1351" s="53"/>
      <c r="I1351" s="53"/>
      <c r="J1351" s="53"/>
      <c r="K1351" s="53"/>
      <c r="L1351" s="53"/>
      <c r="M1351" s="53"/>
      <c r="N1351" s="53"/>
      <c r="O1351" s="53"/>
    </row>
    <row r="1352" spans="1:15" ht="17.100000000000001" customHeight="1">
      <c r="A1352" s="51" t="s">
        <v>246</v>
      </c>
      <c r="B1352" s="52"/>
      <c r="C1352" s="52"/>
      <c r="D1352" s="52"/>
      <c r="E1352" s="52"/>
      <c r="F1352" s="52"/>
      <c r="G1352" s="43"/>
    </row>
    <row r="1353" spans="1:15" ht="17.100000000000001" customHeight="1">
      <c r="A1353" s="51" t="s">
        <v>57</v>
      </c>
      <c r="B1353" s="53"/>
      <c r="C1353" s="53"/>
      <c r="D1353" s="53"/>
      <c r="E1353" s="53"/>
      <c r="F1353" s="53"/>
      <c r="G1353" s="43"/>
      <c r="L1353" s="43"/>
    </row>
    <row r="1354" spans="1:15" ht="17.100000000000001" customHeight="1">
      <c r="A1354" s="54"/>
      <c r="B1354" s="55"/>
      <c r="C1354" s="54"/>
      <c r="D1354" s="56"/>
      <c r="E1354" s="54"/>
      <c r="F1354" s="54"/>
      <c r="G1354" s="43"/>
      <c r="L1354" s="43"/>
    </row>
    <row r="1355" spans="1:15" ht="17.100000000000001" customHeight="1">
      <c r="A1355" s="109" t="s">
        <v>55</v>
      </c>
      <c r="B1355" s="110"/>
      <c r="C1355" s="110"/>
      <c r="D1355" s="111"/>
      <c r="E1355" s="112" t="s">
        <v>107</v>
      </c>
      <c r="F1355" s="113"/>
      <c r="G1355" s="43"/>
      <c r="L1355" s="43"/>
    </row>
    <row r="1356" spans="1:15" s="65" customFormat="1" ht="17.100000000000001" customHeight="1">
      <c r="A1356" s="58" t="s">
        <v>0</v>
      </c>
      <c r="B1356" s="114" t="s">
        <v>1</v>
      </c>
      <c r="C1356" s="59"/>
      <c r="D1356" s="116" t="s">
        <v>56</v>
      </c>
      <c r="E1356" s="116"/>
      <c r="F1356" s="116"/>
    </row>
    <row r="1357" spans="1:15" ht="17.100000000000001" customHeight="1">
      <c r="A1357" s="60" t="s">
        <v>106</v>
      </c>
      <c r="B1357" s="115"/>
      <c r="C1357" s="59" t="s">
        <v>2</v>
      </c>
      <c r="D1357" s="61" t="s">
        <v>3</v>
      </c>
      <c r="E1357" s="61" t="s">
        <v>4</v>
      </c>
      <c r="F1357" s="61" t="s">
        <v>5</v>
      </c>
      <c r="G1357" s="43"/>
      <c r="L1357" s="43"/>
    </row>
    <row r="1358" spans="1:15" s="70" customFormat="1" ht="17.100000000000001" customHeight="1">
      <c r="A1358" s="62">
        <v>1</v>
      </c>
      <c r="B1358" s="63" t="s">
        <v>21</v>
      </c>
      <c r="C1358" s="62"/>
      <c r="D1358" s="62">
        <f>SUM(D1359:D1360)</f>
        <v>2</v>
      </c>
      <c r="E1358" s="64"/>
      <c r="F1358" s="64">
        <f>SUM(F1359:F1360)</f>
        <v>0</v>
      </c>
    </row>
    <row r="1359" spans="1:15" ht="17.100000000000001" customHeight="1">
      <c r="A1359" s="66"/>
      <c r="B1359" s="67" t="s">
        <v>6</v>
      </c>
      <c r="C1359" s="66" t="s">
        <v>7</v>
      </c>
      <c r="D1359" s="66">
        <v>1</v>
      </c>
      <c r="E1359" s="68"/>
      <c r="F1359" s="68">
        <f>E1359*D1359</f>
        <v>0</v>
      </c>
      <c r="G1359" s="65"/>
      <c r="L1359" s="43"/>
    </row>
    <row r="1360" spans="1:15" ht="17.100000000000001" customHeight="1">
      <c r="A1360" s="66"/>
      <c r="B1360" s="69" t="s">
        <v>212</v>
      </c>
      <c r="C1360" s="66" t="s">
        <v>7</v>
      </c>
      <c r="D1360" s="66">
        <v>1</v>
      </c>
      <c r="E1360" s="68"/>
      <c r="F1360" s="68">
        <f>E1360*D1360</f>
        <v>0</v>
      </c>
      <c r="G1360" s="43"/>
      <c r="L1360" s="43"/>
    </row>
    <row r="1361" spans="1:12" ht="17.100000000000001" customHeight="1">
      <c r="A1361" s="71">
        <v>2</v>
      </c>
      <c r="B1361" s="72" t="s">
        <v>50</v>
      </c>
      <c r="C1361" s="62"/>
      <c r="D1361" s="62">
        <f>SUM(D1362:D1364)</f>
        <v>3</v>
      </c>
      <c r="E1361" s="64"/>
      <c r="F1361" s="64">
        <f>SUM(F1362:F1364)</f>
        <v>0</v>
      </c>
      <c r="G1361" s="43"/>
      <c r="L1361" s="43"/>
    </row>
    <row r="1362" spans="1:12" ht="17.100000000000001" customHeight="1">
      <c r="A1362" s="66"/>
      <c r="B1362" s="69" t="s">
        <v>14</v>
      </c>
      <c r="C1362" s="66" t="s">
        <v>8</v>
      </c>
      <c r="D1362" s="73">
        <v>0</v>
      </c>
      <c r="E1362" s="68"/>
      <c r="F1362" s="68">
        <f>E1362*D1362</f>
        <v>0</v>
      </c>
      <c r="L1362" s="43"/>
    </row>
    <row r="1363" spans="1:12" ht="17.100000000000001" customHeight="1">
      <c r="A1363" s="66"/>
      <c r="B1363" s="69" t="s">
        <v>17</v>
      </c>
      <c r="C1363" s="66" t="s">
        <v>8</v>
      </c>
      <c r="D1363" s="73">
        <v>2</v>
      </c>
      <c r="E1363" s="68"/>
      <c r="F1363" s="68">
        <f>E1363*D1363</f>
        <v>0</v>
      </c>
      <c r="G1363" s="65"/>
      <c r="L1363" s="43"/>
    </row>
    <row r="1364" spans="1:12" ht="17.100000000000001" customHeight="1">
      <c r="A1364" s="66"/>
      <c r="B1364" s="69" t="s">
        <v>18</v>
      </c>
      <c r="C1364" s="66" t="s">
        <v>8</v>
      </c>
      <c r="D1364" s="73">
        <v>1</v>
      </c>
      <c r="E1364" s="68"/>
      <c r="F1364" s="68">
        <f t="shared" ref="F1364" si="138">E1364*D1364</f>
        <v>0</v>
      </c>
      <c r="L1364" s="43"/>
    </row>
    <row r="1365" spans="1:12" ht="17.100000000000001" customHeight="1">
      <c r="A1365" s="71">
        <v>3</v>
      </c>
      <c r="B1365" s="72" t="s">
        <v>49</v>
      </c>
      <c r="C1365" s="62"/>
      <c r="D1365" s="62">
        <f>SUM(D1366:D1377)</f>
        <v>14</v>
      </c>
      <c r="E1365" s="64"/>
      <c r="F1365" s="64">
        <f>SUM(F1366:F1377)</f>
        <v>0</v>
      </c>
      <c r="L1365" s="43"/>
    </row>
    <row r="1366" spans="1:12" ht="17.100000000000001" customHeight="1">
      <c r="A1366" s="76" t="s">
        <v>22</v>
      </c>
      <c r="B1366" s="77" t="s">
        <v>23</v>
      </c>
      <c r="C1366" s="78" t="s">
        <v>8</v>
      </c>
      <c r="D1366" s="73">
        <v>0</v>
      </c>
      <c r="E1366" s="68"/>
      <c r="F1366" s="68">
        <f t="shared" ref="F1366:F1377" si="139">E1366*D1366</f>
        <v>0</v>
      </c>
      <c r="L1366" s="43"/>
    </row>
    <row r="1367" spans="1:12" ht="17.100000000000001" customHeight="1">
      <c r="A1367" s="76" t="s">
        <v>24</v>
      </c>
      <c r="B1367" s="77" t="s">
        <v>25</v>
      </c>
      <c r="C1367" s="78" t="s">
        <v>8</v>
      </c>
      <c r="D1367" s="73">
        <v>0</v>
      </c>
      <c r="E1367" s="68"/>
      <c r="F1367" s="68">
        <f t="shared" si="139"/>
        <v>0</v>
      </c>
      <c r="L1367" s="43"/>
    </row>
    <row r="1368" spans="1:12" ht="17.100000000000001" customHeight="1">
      <c r="A1368" s="76" t="s">
        <v>26</v>
      </c>
      <c r="B1368" s="77" t="s">
        <v>27</v>
      </c>
      <c r="C1368" s="78" t="s">
        <v>8</v>
      </c>
      <c r="D1368" s="73">
        <v>1</v>
      </c>
      <c r="E1368" s="68"/>
      <c r="F1368" s="68">
        <f t="shared" si="139"/>
        <v>0</v>
      </c>
      <c r="L1368" s="43"/>
    </row>
    <row r="1369" spans="1:12" ht="17.100000000000001" customHeight="1">
      <c r="A1369" s="76" t="s">
        <v>28</v>
      </c>
      <c r="B1369" s="77" t="s">
        <v>29</v>
      </c>
      <c r="C1369" s="78" t="s">
        <v>8</v>
      </c>
      <c r="D1369" s="73">
        <v>1</v>
      </c>
      <c r="E1369" s="68"/>
      <c r="F1369" s="68">
        <f t="shared" si="139"/>
        <v>0</v>
      </c>
      <c r="L1369" s="43"/>
    </row>
    <row r="1370" spans="1:12" ht="17.100000000000001" customHeight="1">
      <c r="A1370" s="76" t="s">
        <v>30</v>
      </c>
      <c r="B1370" s="77" t="s">
        <v>31</v>
      </c>
      <c r="C1370" s="78" t="s">
        <v>8</v>
      </c>
      <c r="D1370" s="73">
        <v>2</v>
      </c>
      <c r="E1370" s="68"/>
      <c r="F1370" s="68">
        <f t="shared" si="139"/>
        <v>0</v>
      </c>
      <c r="L1370" s="43"/>
    </row>
    <row r="1371" spans="1:12" ht="17.100000000000001" customHeight="1">
      <c r="A1371" s="76" t="s">
        <v>32</v>
      </c>
      <c r="B1371" s="77" t="s">
        <v>33</v>
      </c>
      <c r="C1371" s="78" t="s">
        <v>8</v>
      </c>
      <c r="D1371" s="73">
        <v>2</v>
      </c>
      <c r="E1371" s="68"/>
      <c r="F1371" s="68">
        <f t="shared" si="139"/>
        <v>0</v>
      </c>
      <c r="L1371" s="43"/>
    </row>
    <row r="1372" spans="1:12" ht="17.100000000000001" customHeight="1">
      <c r="A1372" s="76" t="s">
        <v>34</v>
      </c>
      <c r="B1372" s="77" t="s">
        <v>35</v>
      </c>
      <c r="C1372" s="78" t="s">
        <v>8</v>
      </c>
      <c r="D1372" s="73">
        <v>1</v>
      </c>
      <c r="E1372" s="68"/>
      <c r="F1372" s="68">
        <f t="shared" si="139"/>
        <v>0</v>
      </c>
      <c r="L1372" s="43"/>
    </row>
    <row r="1373" spans="1:12" ht="17.100000000000001" customHeight="1">
      <c r="A1373" s="76" t="s">
        <v>36</v>
      </c>
      <c r="B1373" s="77" t="s">
        <v>37</v>
      </c>
      <c r="C1373" s="78" t="s">
        <v>8</v>
      </c>
      <c r="D1373" s="73">
        <v>1</v>
      </c>
      <c r="E1373" s="68"/>
      <c r="F1373" s="68">
        <f t="shared" si="139"/>
        <v>0</v>
      </c>
      <c r="L1373" s="43"/>
    </row>
    <row r="1374" spans="1:12" ht="17.100000000000001" customHeight="1">
      <c r="A1374" s="76" t="s">
        <v>38</v>
      </c>
      <c r="B1374" s="77" t="s">
        <v>39</v>
      </c>
      <c r="C1374" s="78" t="s">
        <v>8</v>
      </c>
      <c r="D1374" s="73">
        <v>2</v>
      </c>
      <c r="E1374" s="68"/>
      <c r="F1374" s="68">
        <f t="shared" si="139"/>
        <v>0</v>
      </c>
      <c r="L1374" s="43"/>
    </row>
    <row r="1375" spans="1:12" ht="17.100000000000001" customHeight="1">
      <c r="A1375" s="76" t="s">
        <v>40</v>
      </c>
      <c r="B1375" s="77" t="s">
        <v>41</v>
      </c>
      <c r="C1375" s="78" t="s">
        <v>8</v>
      </c>
      <c r="D1375" s="73">
        <v>2</v>
      </c>
      <c r="E1375" s="68"/>
      <c r="F1375" s="68">
        <f t="shared" si="139"/>
        <v>0</v>
      </c>
      <c r="L1375" s="43"/>
    </row>
    <row r="1376" spans="1:12" ht="17.100000000000001" customHeight="1">
      <c r="A1376" s="76" t="s">
        <v>42</v>
      </c>
      <c r="B1376" s="77" t="s">
        <v>42</v>
      </c>
      <c r="C1376" s="78" t="s">
        <v>8</v>
      </c>
      <c r="D1376" s="73">
        <v>1</v>
      </c>
      <c r="E1376" s="68"/>
      <c r="F1376" s="68">
        <f t="shared" si="139"/>
        <v>0</v>
      </c>
      <c r="G1376" s="65"/>
      <c r="L1376" s="43"/>
    </row>
    <row r="1377" spans="1:15" ht="17.100000000000001" customHeight="1">
      <c r="A1377" s="76" t="s">
        <v>52</v>
      </c>
      <c r="B1377" s="77" t="s">
        <v>51</v>
      </c>
      <c r="C1377" s="78" t="s">
        <v>8</v>
      </c>
      <c r="D1377" s="73">
        <v>1</v>
      </c>
      <c r="E1377" s="68"/>
      <c r="F1377" s="68">
        <f t="shared" si="139"/>
        <v>0</v>
      </c>
      <c r="G1377" s="43"/>
      <c r="L1377" s="43"/>
    </row>
    <row r="1378" spans="1:15" s="79" customFormat="1" ht="17.100000000000001" customHeight="1">
      <c r="A1378" s="71">
        <v>4</v>
      </c>
      <c r="B1378" s="72" t="s">
        <v>47</v>
      </c>
      <c r="C1378" s="62"/>
      <c r="D1378" s="62">
        <f>SUM(D1390)</f>
        <v>1</v>
      </c>
      <c r="E1378" s="64"/>
      <c r="F1378" s="64">
        <f>SUM(F1379:F1379)</f>
        <v>0</v>
      </c>
      <c r="G1378" s="65"/>
    </row>
    <row r="1379" spans="1:15" ht="17.100000000000001" customHeight="1">
      <c r="A1379" s="66"/>
      <c r="B1379" s="69" t="s">
        <v>48</v>
      </c>
      <c r="C1379" s="66" t="s">
        <v>7</v>
      </c>
      <c r="D1379" s="73">
        <v>1</v>
      </c>
      <c r="E1379" s="68"/>
      <c r="F1379" s="68">
        <f t="shared" ref="F1379" si="140">E1379*D1379</f>
        <v>0</v>
      </c>
      <c r="G1379" s="43"/>
      <c r="L1379" s="43"/>
    </row>
    <row r="1380" spans="1:15" ht="17.100000000000001" customHeight="1">
      <c r="A1380" s="71">
        <v>5</v>
      </c>
      <c r="B1380" s="72" t="s">
        <v>219</v>
      </c>
      <c r="C1380" s="62"/>
      <c r="D1380" s="62">
        <f>SUM(D1381:D1382)</f>
        <v>2</v>
      </c>
      <c r="E1380" s="64"/>
      <c r="F1380" s="64">
        <f>SUM(F1381:F1382)</f>
        <v>0</v>
      </c>
      <c r="G1380" s="65"/>
      <c r="L1380" s="43"/>
    </row>
    <row r="1381" spans="1:15" ht="17.100000000000001" customHeight="1">
      <c r="A1381" s="66"/>
      <c r="B1381" s="69" t="s">
        <v>220</v>
      </c>
      <c r="C1381" s="66" t="s">
        <v>7</v>
      </c>
      <c r="D1381" s="73">
        <v>1</v>
      </c>
      <c r="E1381" s="68"/>
      <c r="F1381" s="68">
        <f t="shared" ref="F1381:F1382" si="141">E1381*D1381</f>
        <v>0</v>
      </c>
      <c r="G1381" s="43"/>
      <c r="L1381" s="43"/>
    </row>
    <row r="1382" spans="1:15" ht="17.100000000000001" customHeight="1">
      <c r="A1382" s="66"/>
      <c r="B1382" s="69" t="s">
        <v>221</v>
      </c>
      <c r="C1382" s="66" t="s">
        <v>7</v>
      </c>
      <c r="D1382" s="73">
        <v>1</v>
      </c>
      <c r="E1382" s="68"/>
      <c r="F1382" s="68">
        <f t="shared" si="141"/>
        <v>0</v>
      </c>
      <c r="G1382" s="43"/>
      <c r="L1382" s="43"/>
    </row>
    <row r="1383" spans="1:15" ht="17.100000000000001" customHeight="1">
      <c r="A1383" s="62">
        <v>6</v>
      </c>
      <c r="B1383" s="72" t="s">
        <v>9</v>
      </c>
      <c r="C1383" s="62"/>
      <c r="D1383" s="62">
        <f>SUM(D1384:D1388)</f>
        <v>5</v>
      </c>
      <c r="E1383" s="64"/>
      <c r="F1383" s="64">
        <f>SUM(F1384:F1388)</f>
        <v>0</v>
      </c>
      <c r="G1383" s="43"/>
      <c r="L1383" s="43"/>
    </row>
    <row r="1384" spans="1:15" ht="17.100000000000001" customHeight="1">
      <c r="A1384" s="66"/>
      <c r="B1384" s="80" t="s">
        <v>208</v>
      </c>
      <c r="C1384" s="66" t="s">
        <v>7</v>
      </c>
      <c r="D1384" s="66">
        <v>1</v>
      </c>
      <c r="E1384" s="68"/>
      <c r="F1384" s="68">
        <f>E1384*D1384</f>
        <v>0</v>
      </c>
      <c r="L1384" s="43"/>
    </row>
    <row r="1385" spans="1:15" ht="17.100000000000001" customHeight="1">
      <c r="A1385" s="66"/>
      <c r="B1385" s="80" t="s">
        <v>209</v>
      </c>
      <c r="C1385" s="66" t="s">
        <v>7</v>
      </c>
      <c r="D1385" s="66">
        <v>1</v>
      </c>
      <c r="E1385" s="68"/>
      <c r="F1385" s="68">
        <f t="shared" ref="F1385:F1386" si="142">E1385*D1385</f>
        <v>0</v>
      </c>
      <c r="G1385" s="43"/>
      <c r="L1385" s="43"/>
    </row>
    <row r="1386" spans="1:15" ht="17.100000000000001" customHeight="1">
      <c r="A1386" s="66"/>
      <c r="B1386" s="80" t="s">
        <v>210</v>
      </c>
      <c r="C1386" s="66" t="s">
        <v>7</v>
      </c>
      <c r="D1386" s="66">
        <v>1</v>
      </c>
      <c r="E1386" s="68"/>
      <c r="F1386" s="68">
        <f t="shared" si="142"/>
        <v>0</v>
      </c>
      <c r="L1386" s="43"/>
    </row>
    <row r="1387" spans="1:15" s="79" customFormat="1" ht="17.100000000000001" customHeight="1">
      <c r="A1387" s="66"/>
      <c r="B1387" s="80" t="s">
        <v>53</v>
      </c>
      <c r="C1387" s="66" t="s">
        <v>7</v>
      </c>
      <c r="D1387" s="66">
        <v>1</v>
      </c>
      <c r="E1387" s="68"/>
      <c r="F1387" s="68">
        <f>E1387*D1387</f>
        <v>0</v>
      </c>
      <c r="G1387" s="65"/>
    </row>
    <row r="1388" spans="1:15" ht="17.100000000000001" customHeight="1">
      <c r="A1388" s="66"/>
      <c r="B1388" s="80" t="s">
        <v>10</v>
      </c>
      <c r="C1388" s="66" t="s">
        <v>7</v>
      </c>
      <c r="D1388" s="66">
        <v>1</v>
      </c>
      <c r="E1388" s="68"/>
      <c r="F1388" s="68">
        <f>E1388*D1388</f>
        <v>0</v>
      </c>
      <c r="L1388" s="43"/>
    </row>
    <row r="1389" spans="1:15" s="65" customFormat="1" ht="17.100000000000001" customHeight="1">
      <c r="A1389" s="62">
        <v>7</v>
      </c>
      <c r="B1389" s="72" t="s">
        <v>201</v>
      </c>
      <c r="C1389" s="62"/>
      <c r="D1389" s="62">
        <f>SUM(D1390)</f>
        <v>1</v>
      </c>
      <c r="E1389" s="64"/>
      <c r="F1389" s="64">
        <f>SUM(F1390)</f>
        <v>0</v>
      </c>
    </row>
    <row r="1390" spans="1:15" ht="17.100000000000001" customHeight="1">
      <c r="A1390" s="66"/>
      <c r="B1390" s="80" t="s">
        <v>211</v>
      </c>
      <c r="C1390" s="66" t="s">
        <v>7</v>
      </c>
      <c r="D1390" s="66">
        <v>1</v>
      </c>
      <c r="E1390" s="68"/>
      <c r="F1390" s="68">
        <f>E1390*D1390</f>
        <v>0</v>
      </c>
    </row>
    <row r="1391" spans="1:15" s="65" customFormat="1" ht="17.100000000000001" customHeight="1">
      <c r="A1391" s="59" t="s">
        <v>43</v>
      </c>
      <c r="B1391" s="81"/>
      <c r="C1391" s="61"/>
      <c r="D1391" s="61"/>
      <c r="E1391" s="82"/>
      <c r="F1391" s="82">
        <f>+F1358+F1361+F1365+F1378+F1380+F1383+F1389</f>
        <v>0</v>
      </c>
      <c r="G1391" s="88"/>
      <c r="I1391" s="89"/>
      <c r="J1391" s="90"/>
      <c r="M1391" s="91"/>
      <c r="N1391" s="92"/>
      <c r="O1391" s="89"/>
    </row>
    <row r="1392" spans="1:15" s="65" customFormat="1" ht="17.100000000000001" customHeight="1">
      <c r="A1392" s="75"/>
      <c r="B1392" s="75"/>
      <c r="C1392" s="75"/>
      <c r="D1392" s="84"/>
      <c r="E1392" s="75"/>
      <c r="F1392" s="75"/>
      <c r="G1392" s="88"/>
      <c r="I1392" s="89"/>
      <c r="J1392" s="90"/>
      <c r="M1392" s="91"/>
      <c r="N1392" s="92"/>
      <c r="O1392" s="89"/>
    </row>
    <row r="1393" spans="1:15" s="65" customFormat="1" ht="17.100000000000001" customHeight="1">
      <c r="A1393" s="85" t="s">
        <v>44</v>
      </c>
      <c r="B1393" s="86"/>
      <c r="C1393" s="85"/>
      <c r="D1393" s="87"/>
      <c r="E1393" s="85"/>
      <c r="F1393" s="85"/>
      <c r="G1393" s="88"/>
      <c r="I1393" s="89"/>
      <c r="J1393" s="90"/>
      <c r="M1393" s="91"/>
      <c r="N1393" s="92"/>
      <c r="O1393" s="89"/>
    </row>
    <row r="1394" spans="1:15" s="65" customFormat="1" ht="17.100000000000001" customHeight="1">
      <c r="B1394" s="86"/>
      <c r="C1394" s="85"/>
      <c r="D1394" s="87"/>
      <c r="E1394" s="85"/>
      <c r="F1394" s="85"/>
      <c r="G1394" s="88"/>
      <c r="I1394" s="89"/>
      <c r="J1394" s="90"/>
      <c r="M1394" s="91"/>
      <c r="N1394" s="92"/>
      <c r="O1394" s="89"/>
    </row>
    <row r="1395" spans="1:15" s="65" customFormat="1" ht="17.100000000000001" customHeight="1">
      <c r="A1395" s="85" t="s">
        <v>45</v>
      </c>
      <c r="B1395" s="86"/>
      <c r="C1395" s="85"/>
      <c r="D1395" s="87"/>
      <c r="E1395" s="85"/>
      <c r="F1395" s="85"/>
      <c r="G1395" s="88"/>
      <c r="I1395" s="89"/>
      <c r="J1395" s="90"/>
      <c r="M1395" s="91"/>
      <c r="N1395" s="92"/>
      <c r="O1395" s="89"/>
    </row>
    <row r="1396" spans="1:15" ht="17.100000000000001" customHeight="1">
      <c r="A1396" s="65"/>
      <c r="B1396" s="93"/>
      <c r="C1396" s="85"/>
      <c r="D1396" s="87"/>
      <c r="E1396" s="85"/>
      <c r="F1396" s="85"/>
    </row>
    <row r="1397" spans="1:15" ht="17.100000000000001" customHeight="1">
      <c r="A1397" s="85" t="s">
        <v>46</v>
      </c>
      <c r="B1397" s="93"/>
      <c r="C1397" s="85"/>
      <c r="D1397" s="87"/>
      <c r="E1397" s="85"/>
      <c r="F1397" s="85"/>
    </row>
    <row r="1399" spans="1:15" ht="17.100000000000001" customHeight="1">
      <c r="G1399" s="46"/>
      <c r="J1399" s="47"/>
      <c r="L1399" s="48"/>
      <c r="M1399" s="49"/>
      <c r="N1399" s="50"/>
    </row>
    <row r="1400" spans="1:15" ht="17.100000000000001" customHeight="1">
      <c r="G1400" s="52"/>
      <c r="H1400" s="52"/>
      <c r="I1400" s="52"/>
      <c r="J1400" s="52"/>
      <c r="K1400" s="52"/>
      <c r="L1400" s="52"/>
      <c r="M1400" s="52"/>
      <c r="N1400" s="52"/>
      <c r="O1400" s="52"/>
    </row>
    <row r="1401" spans="1:15" s="42" customFormat="1" ht="17.100000000000001" customHeight="1">
      <c r="A1401" s="41" t="s">
        <v>20</v>
      </c>
      <c r="C1401" s="43"/>
      <c r="D1401" s="44"/>
      <c r="E1401" s="43"/>
      <c r="F1401" s="45"/>
      <c r="G1401" s="53"/>
      <c r="H1401" s="53"/>
      <c r="I1401" s="53"/>
      <c r="J1401" s="53"/>
      <c r="K1401" s="53"/>
      <c r="L1401" s="53"/>
      <c r="M1401" s="53"/>
      <c r="N1401" s="53"/>
      <c r="O1401" s="53"/>
    </row>
    <row r="1402" spans="1:15" ht="17.100000000000001" customHeight="1">
      <c r="A1402" s="51" t="s">
        <v>247</v>
      </c>
      <c r="B1402" s="52"/>
      <c r="C1402" s="52"/>
      <c r="D1402" s="52"/>
      <c r="E1402" s="52"/>
      <c r="F1402" s="52"/>
      <c r="G1402" s="43"/>
    </row>
    <row r="1403" spans="1:15" ht="17.100000000000001" customHeight="1">
      <c r="A1403" s="51" t="s">
        <v>57</v>
      </c>
      <c r="B1403" s="53"/>
      <c r="C1403" s="53"/>
      <c r="D1403" s="53"/>
      <c r="E1403" s="53"/>
      <c r="F1403" s="53"/>
      <c r="G1403" s="43"/>
      <c r="L1403" s="43"/>
    </row>
    <row r="1404" spans="1:15" ht="17.100000000000001" customHeight="1">
      <c r="A1404" s="54"/>
      <c r="B1404" s="55"/>
      <c r="C1404" s="54"/>
      <c r="D1404" s="56"/>
      <c r="E1404" s="54"/>
      <c r="F1404" s="54"/>
      <c r="G1404" s="43"/>
      <c r="L1404" s="43"/>
    </row>
    <row r="1405" spans="1:15" ht="17.100000000000001" customHeight="1">
      <c r="A1405" s="109" t="s">
        <v>55</v>
      </c>
      <c r="B1405" s="110"/>
      <c r="C1405" s="110"/>
      <c r="D1405" s="111"/>
      <c r="E1405" s="112" t="s">
        <v>109</v>
      </c>
      <c r="F1405" s="113"/>
      <c r="G1405" s="43"/>
      <c r="L1405" s="43"/>
    </row>
    <row r="1406" spans="1:15" s="65" customFormat="1" ht="17.100000000000001" customHeight="1">
      <c r="A1406" s="58" t="s">
        <v>0</v>
      </c>
      <c r="B1406" s="114" t="s">
        <v>1</v>
      </c>
      <c r="C1406" s="59"/>
      <c r="D1406" s="116" t="s">
        <v>56</v>
      </c>
      <c r="E1406" s="116"/>
      <c r="F1406" s="116"/>
    </row>
    <row r="1407" spans="1:15" ht="17.100000000000001" customHeight="1">
      <c r="A1407" s="60" t="s">
        <v>108</v>
      </c>
      <c r="B1407" s="115"/>
      <c r="C1407" s="59" t="s">
        <v>2</v>
      </c>
      <c r="D1407" s="61" t="s">
        <v>3</v>
      </c>
      <c r="E1407" s="61" t="s">
        <v>4</v>
      </c>
      <c r="F1407" s="61" t="s">
        <v>5</v>
      </c>
      <c r="G1407" s="43"/>
      <c r="L1407" s="43"/>
    </row>
    <row r="1408" spans="1:15" s="70" customFormat="1" ht="17.100000000000001" customHeight="1">
      <c r="A1408" s="62">
        <v>1</v>
      </c>
      <c r="B1408" s="63" t="s">
        <v>21</v>
      </c>
      <c r="C1408" s="62"/>
      <c r="D1408" s="62">
        <f>SUM(D1409:D1410)</f>
        <v>2</v>
      </c>
      <c r="E1408" s="64"/>
      <c r="F1408" s="64">
        <f>SUM(F1409:F1410)</f>
        <v>0</v>
      </c>
    </row>
    <row r="1409" spans="1:12" ht="17.100000000000001" customHeight="1">
      <c r="A1409" s="66"/>
      <c r="B1409" s="67" t="s">
        <v>6</v>
      </c>
      <c r="C1409" s="66" t="s">
        <v>7</v>
      </c>
      <c r="D1409" s="66">
        <v>1</v>
      </c>
      <c r="E1409" s="68"/>
      <c r="F1409" s="68">
        <f>E1409*D1409</f>
        <v>0</v>
      </c>
      <c r="G1409" s="65"/>
      <c r="L1409" s="43"/>
    </row>
    <row r="1410" spans="1:12" ht="17.100000000000001" customHeight="1">
      <c r="A1410" s="66"/>
      <c r="B1410" s="69" t="s">
        <v>212</v>
      </c>
      <c r="C1410" s="66" t="s">
        <v>7</v>
      </c>
      <c r="D1410" s="66">
        <v>1</v>
      </c>
      <c r="E1410" s="68"/>
      <c r="F1410" s="68">
        <f>E1410*D1410</f>
        <v>0</v>
      </c>
      <c r="G1410" s="43"/>
      <c r="L1410" s="43"/>
    </row>
    <row r="1411" spans="1:12" ht="17.100000000000001" customHeight="1">
      <c r="A1411" s="71">
        <v>2</v>
      </c>
      <c r="B1411" s="72" t="s">
        <v>50</v>
      </c>
      <c r="C1411" s="62"/>
      <c r="D1411" s="62">
        <f>SUM(D1412:D1414)</f>
        <v>5</v>
      </c>
      <c r="E1411" s="64"/>
      <c r="F1411" s="64">
        <f>SUM(F1412:F1414)</f>
        <v>0</v>
      </c>
      <c r="G1411" s="43"/>
      <c r="L1411" s="43"/>
    </row>
    <row r="1412" spans="1:12" ht="17.100000000000001" customHeight="1">
      <c r="A1412" s="66"/>
      <c r="B1412" s="69" t="s">
        <v>14</v>
      </c>
      <c r="C1412" s="66" t="s">
        <v>8</v>
      </c>
      <c r="D1412" s="73">
        <v>0</v>
      </c>
      <c r="E1412" s="68"/>
      <c r="F1412" s="68">
        <f>E1412*D1412</f>
        <v>0</v>
      </c>
      <c r="L1412" s="43"/>
    </row>
    <row r="1413" spans="1:12" ht="17.100000000000001" customHeight="1">
      <c r="A1413" s="66"/>
      <c r="B1413" s="69" t="s">
        <v>17</v>
      </c>
      <c r="C1413" s="66" t="s">
        <v>8</v>
      </c>
      <c r="D1413" s="73">
        <v>4</v>
      </c>
      <c r="E1413" s="68"/>
      <c r="F1413" s="68">
        <f>E1413*D1413</f>
        <v>0</v>
      </c>
      <c r="G1413" s="65"/>
      <c r="L1413" s="43"/>
    </row>
    <row r="1414" spans="1:12" ht="17.100000000000001" customHeight="1">
      <c r="A1414" s="66"/>
      <c r="B1414" s="69" t="s">
        <v>18</v>
      </c>
      <c r="C1414" s="66" t="s">
        <v>8</v>
      </c>
      <c r="D1414" s="73">
        <v>1</v>
      </c>
      <c r="E1414" s="68"/>
      <c r="F1414" s="68">
        <f t="shared" ref="F1414" si="143">E1414*D1414</f>
        <v>0</v>
      </c>
      <c r="L1414" s="43"/>
    </row>
    <row r="1415" spans="1:12" ht="17.100000000000001" customHeight="1">
      <c r="A1415" s="71">
        <v>3</v>
      </c>
      <c r="B1415" s="72" t="s">
        <v>49</v>
      </c>
      <c r="C1415" s="62"/>
      <c r="D1415" s="62">
        <f>SUM(D1416:D1427)</f>
        <v>22</v>
      </c>
      <c r="E1415" s="64"/>
      <c r="F1415" s="64">
        <f>SUM(F1416:F1427)</f>
        <v>0</v>
      </c>
      <c r="L1415" s="43"/>
    </row>
    <row r="1416" spans="1:12" ht="17.100000000000001" customHeight="1">
      <c r="A1416" s="76" t="s">
        <v>22</v>
      </c>
      <c r="B1416" s="77" t="s">
        <v>23</v>
      </c>
      <c r="C1416" s="78" t="s">
        <v>8</v>
      </c>
      <c r="D1416" s="73">
        <v>0</v>
      </c>
      <c r="E1416" s="68"/>
      <c r="F1416" s="68">
        <f t="shared" ref="F1416:F1427" si="144">E1416*D1416</f>
        <v>0</v>
      </c>
      <c r="L1416" s="43"/>
    </row>
    <row r="1417" spans="1:12" ht="17.100000000000001" customHeight="1">
      <c r="A1417" s="76" t="s">
        <v>24</v>
      </c>
      <c r="B1417" s="77" t="s">
        <v>25</v>
      </c>
      <c r="C1417" s="78" t="s">
        <v>8</v>
      </c>
      <c r="D1417" s="73">
        <v>0</v>
      </c>
      <c r="E1417" s="68"/>
      <c r="F1417" s="68">
        <f t="shared" si="144"/>
        <v>0</v>
      </c>
      <c r="L1417" s="43"/>
    </row>
    <row r="1418" spans="1:12" ht="17.100000000000001" customHeight="1">
      <c r="A1418" s="76" t="s">
        <v>26</v>
      </c>
      <c r="B1418" s="77" t="s">
        <v>27</v>
      </c>
      <c r="C1418" s="78" t="s">
        <v>8</v>
      </c>
      <c r="D1418" s="73">
        <v>1</v>
      </c>
      <c r="E1418" s="68"/>
      <c r="F1418" s="68">
        <f t="shared" si="144"/>
        <v>0</v>
      </c>
      <c r="L1418" s="43"/>
    </row>
    <row r="1419" spans="1:12" ht="17.100000000000001" customHeight="1">
      <c r="A1419" s="76" t="s">
        <v>28</v>
      </c>
      <c r="B1419" s="77" t="s">
        <v>29</v>
      </c>
      <c r="C1419" s="78" t="s">
        <v>8</v>
      </c>
      <c r="D1419" s="73">
        <v>1</v>
      </c>
      <c r="E1419" s="68"/>
      <c r="F1419" s="68">
        <f t="shared" si="144"/>
        <v>0</v>
      </c>
      <c r="L1419" s="43"/>
    </row>
    <row r="1420" spans="1:12" ht="17.100000000000001" customHeight="1">
      <c r="A1420" s="76" t="s">
        <v>30</v>
      </c>
      <c r="B1420" s="77" t="s">
        <v>31</v>
      </c>
      <c r="C1420" s="78" t="s">
        <v>8</v>
      </c>
      <c r="D1420" s="73">
        <v>4</v>
      </c>
      <c r="E1420" s="68"/>
      <c r="F1420" s="68">
        <f t="shared" si="144"/>
        <v>0</v>
      </c>
      <c r="L1420" s="43"/>
    </row>
    <row r="1421" spans="1:12" ht="17.100000000000001" customHeight="1">
      <c r="A1421" s="76" t="s">
        <v>32</v>
      </c>
      <c r="B1421" s="77" t="s">
        <v>33</v>
      </c>
      <c r="C1421" s="78" t="s">
        <v>8</v>
      </c>
      <c r="D1421" s="73">
        <v>4</v>
      </c>
      <c r="E1421" s="68"/>
      <c r="F1421" s="68">
        <f t="shared" si="144"/>
        <v>0</v>
      </c>
      <c r="L1421" s="43"/>
    </row>
    <row r="1422" spans="1:12" ht="17.100000000000001" customHeight="1">
      <c r="A1422" s="76" t="s">
        <v>34</v>
      </c>
      <c r="B1422" s="77" t="s">
        <v>35</v>
      </c>
      <c r="C1422" s="78" t="s">
        <v>8</v>
      </c>
      <c r="D1422" s="73">
        <v>1</v>
      </c>
      <c r="E1422" s="68"/>
      <c r="F1422" s="68">
        <f t="shared" si="144"/>
        <v>0</v>
      </c>
      <c r="L1422" s="43"/>
    </row>
    <row r="1423" spans="1:12" ht="17.100000000000001" customHeight="1">
      <c r="A1423" s="76" t="s">
        <v>36</v>
      </c>
      <c r="B1423" s="77" t="s">
        <v>37</v>
      </c>
      <c r="C1423" s="78" t="s">
        <v>8</v>
      </c>
      <c r="D1423" s="73">
        <v>1</v>
      </c>
      <c r="E1423" s="68"/>
      <c r="F1423" s="68">
        <f t="shared" si="144"/>
        <v>0</v>
      </c>
      <c r="L1423" s="43"/>
    </row>
    <row r="1424" spans="1:12" ht="17.100000000000001" customHeight="1">
      <c r="A1424" s="76" t="s">
        <v>38</v>
      </c>
      <c r="B1424" s="77" t="s">
        <v>39</v>
      </c>
      <c r="C1424" s="78" t="s">
        <v>8</v>
      </c>
      <c r="D1424" s="73">
        <v>4</v>
      </c>
      <c r="E1424" s="68"/>
      <c r="F1424" s="68">
        <f t="shared" si="144"/>
        <v>0</v>
      </c>
      <c r="L1424" s="43"/>
    </row>
    <row r="1425" spans="1:12" ht="17.100000000000001" customHeight="1">
      <c r="A1425" s="76" t="s">
        <v>40</v>
      </c>
      <c r="B1425" s="77" t="s">
        <v>41</v>
      </c>
      <c r="C1425" s="78" t="s">
        <v>8</v>
      </c>
      <c r="D1425" s="73">
        <v>4</v>
      </c>
      <c r="E1425" s="68"/>
      <c r="F1425" s="68">
        <f t="shared" si="144"/>
        <v>0</v>
      </c>
      <c r="L1425" s="43"/>
    </row>
    <row r="1426" spans="1:12" ht="17.100000000000001" customHeight="1">
      <c r="A1426" s="76" t="s">
        <v>42</v>
      </c>
      <c r="B1426" s="77" t="s">
        <v>42</v>
      </c>
      <c r="C1426" s="78" t="s">
        <v>8</v>
      </c>
      <c r="D1426" s="73">
        <v>1</v>
      </c>
      <c r="E1426" s="68"/>
      <c r="F1426" s="68">
        <f t="shared" si="144"/>
        <v>0</v>
      </c>
      <c r="G1426" s="65"/>
      <c r="L1426" s="43"/>
    </row>
    <row r="1427" spans="1:12" ht="17.100000000000001" customHeight="1">
      <c r="A1427" s="76" t="s">
        <v>52</v>
      </c>
      <c r="B1427" s="77" t="s">
        <v>51</v>
      </c>
      <c r="C1427" s="78" t="s">
        <v>8</v>
      </c>
      <c r="D1427" s="73">
        <v>1</v>
      </c>
      <c r="E1427" s="68"/>
      <c r="F1427" s="68">
        <f t="shared" si="144"/>
        <v>0</v>
      </c>
      <c r="G1427" s="43"/>
      <c r="L1427" s="43"/>
    </row>
    <row r="1428" spans="1:12" s="79" customFormat="1" ht="17.100000000000001" customHeight="1">
      <c r="A1428" s="71">
        <v>4</v>
      </c>
      <c r="B1428" s="72" t="s">
        <v>47</v>
      </c>
      <c r="C1428" s="62"/>
      <c r="D1428" s="62">
        <f>SUM(D1429)</f>
        <v>1</v>
      </c>
      <c r="E1428" s="64"/>
      <c r="F1428" s="64">
        <f>SUM(F1429:F1429)</f>
        <v>0</v>
      </c>
      <c r="G1428" s="65"/>
    </row>
    <row r="1429" spans="1:12" ht="17.100000000000001" customHeight="1">
      <c r="A1429" s="66"/>
      <c r="B1429" s="69" t="s">
        <v>48</v>
      </c>
      <c r="C1429" s="66" t="s">
        <v>7</v>
      </c>
      <c r="D1429" s="73">
        <v>1</v>
      </c>
      <c r="E1429" s="68"/>
      <c r="F1429" s="68">
        <f t="shared" ref="F1429" si="145">E1429*D1429</f>
        <v>0</v>
      </c>
      <c r="G1429" s="43"/>
      <c r="L1429" s="43"/>
    </row>
    <row r="1430" spans="1:12" ht="17.100000000000001" customHeight="1">
      <c r="A1430" s="71">
        <v>5</v>
      </c>
      <c r="B1430" s="72" t="s">
        <v>219</v>
      </c>
      <c r="C1430" s="62"/>
      <c r="D1430" s="62">
        <f>SUM(D1431:D1432)</f>
        <v>2</v>
      </c>
      <c r="E1430" s="64"/>
      <c r="F1430" s="64">
        <f>SUM(F1431:F1432)</f>
        <v>0</v>
      </c>
      <c r="G1430" s="65"/>
      <c r="L1430" s="43"/>
    </row>
    <row r="1431" spans="1:12" ht="17.100000000000001" customHeight="1">
      <c r="A1431" s="66"/>
      <c r="B1431" s="69" t="s">
        <v>220</v>
      </c>
      <c r="C1431" s="66" t="s">
        <v>7</v>
      </c>
      <c r="D1431" s="73">
        <v>1</v>
      </c>
      <c r="E1431" s="68"/>
      <c r="F1431" s="68">
        <f t="shared" ref="F1431:F1432" si="146">E1431*D1431</f>
        <v>0</v>
      </c>
      <c r="G1431" s="43"/>
      <c r="L1431" s="43"/>
    </row>
    <row r="1432" spans="1:12" ht="17.100000000000001" customHeight="1">
      <c r="A1432" s="66"/>
      <c r="B1432" s="69" t="s">
        <v>221</v>
      </c>
      <c r="C1432" s="66" t="s">
        <v>7</v>
      </c>
      <c r="D1432" s="73">
        <v>1</v>
      </c>
      <c r="E1432" s="68"/>
      <c r="F1432" s="68">
        <f t="shared" si="146"/>
        <v>0</v>
      </c>
      <c r="G1432" s="43"/>
      <c r="L1432" s="43"/>
    </row>
    <row r="1433" spans="1:12" ht="17.100000000000001" customHeight="1">
      <c r="A1433" s="62">
        <v>6</v>
      </c>
      <c r="B1433" s="72" t="s">
        <v>9</v>
      </c>
      <c r="C1433" s="62"/>
      <c r="D1433" s="62">
        <f>SUM(D1434:D1438)</f>
        <v>5</v>
      </c>
      <c r="E1433" s="64"/>
      <c r="F1433" s="64">
        <f>SUM(F1434:F1438)</f>
        <v>0</v>
      </c>
      <c r="G1433" s="43"/>
      <c r="L1433" s="43"/>
    </row>
    <row r="1434" spans="1:12" ht="17.100000000000001" customHeight="1">
      <c r="A1434" s="66"/>
      <c r="B1434" s="80" t="s">
        <v>208</v>
      </c>
      <c r="C1434" s="66" t="s">
        <v>7</v>
      </c>
      <c r="D1434" s="66">
        <v>1</v>
      </c>
      <c r="E1434" s="68"/>
      <c r="F1434" s="68">
        <f>E1434*D1434</f>
        <v>0</v>
      </c>
      <c r="L1434" s="43"/>
    </row>
    <row r="1435" spans="1:12" ht="17.100000000000001" customHeight="1">
      <c r="A1435" s="66"/>
      <c r="B1435" s="80" t="s">
        <v>209</v>
      </c>
      <c r="C1435" s="66" t="s">
        <v>7</v>
      </c>
      <c r="D1435" s="66">
        <v>1</v>
      </c>
      <c r="E1435" s="68"/>
      <c r="F1435" s="68">
        <f t="shared" ref="F1435:F1436" si="147">E1435*D1435</f>
        <v>0</v>
      </c>
      <c r="G1435" s="43"/>
      <c r="L1435" s="43"/>
    </row>
    <row r="1436" spans="1:12" ht="17.100000000000001" customHeight="1">
      <c r="A1436" s="66"/>
      <c r="B1436" s="80" t="s">
        <v>210</v>
      </c>
      <c r="C1436" s="66" t="s">
        <v>7</v>
      </c>
      <c r="D1436" s="66">
        <v>1</v>
      </c>
      <c r="E1436" s="68"/>
      <c r="F1436" s="68">
        <f t="shared" si="147"/>
        <v>0</v>
      </c>
      <c r="L1436" s="43"/>
    </row>
    <row r="1437" spans="1:12" s="79" customFormat="1" ht="17.100000000000001" customHeight="1">
      <c r="A1437" s="66"/>
      <c r="B1437" s="80" t="s">
        <v>53</v>
      </c>
      <c r="C1437" s="66" t="s">
        <v>7</v>
      </c>
      <c r="D1437" s="66">
        <v>1</v>
      </c>
      <c r="E1437" s="68"/>
      <c r="F1437" s="68">
        <f>E1437*D1437</f>
        <v>0</v>
      </c>
      <c r="G1437" s="65"/>
    </row>
    <row r="1438" spans="1:12" ht="17.100000000000001" customHeight="1">
      <c r="A1438" s="66"/>
      <c r="B1438" s="80" t="s">
        <v>10</v>
      </c>
      <c r="C1438" s="66" t="s">
        <v>7</v>
      </c>
      <c r="D1438" s="66">
        <v>1</v>
      </c>
      <c r="E1438" s="68"/>
      <c r="F1438" s="68">
        <f>E1438*D1438</f>
        <v>0</v>
      </c>
      <c r="L1438" s="43"/>
    </row>
    <row r="1439" spans="1:12" s="65" customFormat="1" ht="17.100000000000001" customHeight="1">
      <c r="A1439" s="62">
        <v>7</v>
      </c>
      <c r="B1439" s="72" t="s">
        <v>201</v>
      </c>
      <c r="C1439" s="62"/>
      <c r="D1439" s="62">
        <f>SUM(D1440)</f>
        <v>1</v>
      </c>
      <c r="E1439" s="64"/>
      <c r="F1439" s="64">
        <f>SUM(F1440)</f>
        <v>0</v>
      </c>
    </row>
    <row r="1440" spans="1:12" ht="17.100000000000001" customHeight="1">
      <c r="A1440" s="66"/>
      <c r="B1440" s="80" t="s">
        <v>211</v>
      </c>
      <c r="C1440" s="66" t="s">
        <v>7</v>
      </c>
      <c r="D1440" s="66">
        <v>1</v>
      </c>
      <c r="E1440" s="68"/>
      <c r="F1440" s="68">
        <f>E1440*D1440</f>
        <v>0</v>
      </c>
    </row>
    <row r="1441" spans="1:15" s="65" customFormat="1" ht="17.100000000000001" customHeight="1">
      <c r="A1441" s="59" t="s">
        <v>43</v>
      </c>
      <c r="B1441" s="81"/>
      <c r="C1441" s="61"/>
      <c r="D1441" s="61"/>
      <c r="E1441" s="82"/>
      <c r="F1441" s="82">
        <f>+F1408+F1411+F1415+F1428+F1430+F1433+F1439</f>
        <v>0</v>
      </c>
      <c r="G1441" s="88"/>
      <c r="I1441" s="89"/>
      <c r="J1441" s="90"/>
      <c r="M1441" s="91"/>
      <c r="N1441" s="92"/>
      <c r="O1441" s="89"/>
    </row>
    <row r="1442" spans="1:15" s="65" customFormat="1" ht="17.100000000000001" customHeight="1">
      <c r="A1442" s="75"/>
      <c r="B1442" s="75"/>
      <c r="C1442" s="75"/>
      <c r="D1442" s="84"/>
      <c r="E1442" s="75"/>
      <c r="F1442" s="75"/>
      <c r="G1442" s="88"/>
      <c r="I1442" s="89"/>
      <c r="J1442" s="90"/>
      <c r="M1442" s="91"/>
      <c r="N1442" s="92"/>
      <c r="O1442" s="89"/>
    </row>
    <row r="1443" spans="1:15" s="65" customFormat="1" ht="17.100000000000001" customHeight="1">
      <c r="A1443" s="85" t="s">
        <v>44</v>
      </c>
      <c r="B1443" s="86"/>
      <c r="C1443" s="85"/>
      <c r="D1443" s="87"/>
      <c r="E1443" s="85"/>
      <c r="F1443" s="85"/>
      <c r="G1443" s="88"/>
      <c r="I1443" s="89"/>
      <c r="J1443" s="90"/>
      <c r="M1443" s="91"/>
      <c r="N1443" s="92"/>
      <c r="O1443" s="89"/>
    </row>
    <row r="1444" spans="1:15" s="65" customFormat="1" ht="17.100000000000001" customHeight="1">
      <c r="B1444" s="86"/>
      <c r="C1444" s="85"/>
      <c r="D1444" s="87"/>
      <c r="E1444" s="85"/>
      <c r="F1444" s="85"/>
      <c r="G1444" s="88"/>
      <c r="I1444" s="89"/>
      <c r="J1444" s="90"/>
      <c r="M1444" s="91"/>
      <c r="N1444" s="92"/>
      <c r="O1444" s="89"/>
    </row>
    <row r="1445" spans="1:15" s="65" customFormat="1" ht="17.100000000000001" customHeight="1">
      <c r="A1445" s="85" t="s">
        <v>45</v>
      </c>
      <c r="B1445" s="86"/>
      <c r="C1445" s="85"/>
      <c r="D1445" s="87"/>
      <c r="E1445" s="85"/>
      <c r="F1445" s="85"/>
      <c r="G1445" s="88"/>
      <c r="I1445" s="89"/>
      <c r="J1445" s="90"/>
      <c r="M1445" s="91"/>
      <c r="N1445" s="92"/>
      <c r="O1445" s="89"/>
    </row>
    <row r="1446" spans="1:15" s="65" customFormat="1" ht="17.100000000000001" customHeight="1">
      <c r="B1446" s="93"/>
      <c r="C1446" s="85"/>
      <c r="D1446" s="87"/>
      <c r="E1446" s="85"/>
      <c r="F1446" s="85"/>
      <c r="G1446" s="88"/>
      <c r="I1446" s="89"/>
      <c r="J1446" s="90"/>
      <c r="M1446" s="91"/>
      <c r="N1446" s="92"/>
      <c r="O1446" s="89"/>
    </row>
    <row r="1447" spans="1:15" ht="17.100000000000001" customHeight="1">
      <c r="A1447" s="85" t="s">
        <v>46</v>
      </c>
      <c r="B1447" s="93"/>
      <c r="C1447" s="85"/>
      <c r="D1447" s="87"/>
      <c r="E1447" s="85"/>
      <c r="F1447" s="85"/>
    </row>
    <row r="1448" spans="1:15" ht="17.100000000000001" customHeight="1">
      <c r="A1448" s="85"/>
      <c r="B1448" s="85"/>
      <c r="C1448" s="85"/>
      <c r="D1448" s="87"/>
      <c r="E1448" s="85"/>
      <c r="F1448" s="85"/>
    </row>
    <row r="1449" spans="1:15" ht="17.100000000000001" customHeight="1">
      <c r="G1449" s="46"/>
      <c r="J1449" s="47"/>
      <c r="L1449" s="48"/>
      <c r="M1449" s="49"/>
      <c r="N1449" s="50"/>
    </row>
    <row r="1450" spans="1:15" ht="17.100000000000001" customHeight="1">
      <c r="G1450" s="52"/>
      <c r="H1450" s="52"/>
      <c r="I1450" s="52"/>
      <c r="J1450" s="52"/>
      <c r="K1450" s="52"/>
      <c r="L1450" s="52"/>
      <c r="M1450" s="52"/>
      <c r="N1450" s="52"/>
      <c r="O1450" s="52"/>
    </row>
    <row r="1451" spans="1:15" s="42" customFormat="1" ht="17.100000000000001" customHeight="1">
      <c r="A1451" s="41" t="s">
        <v>20</v>
      </c>
      <c r="C1451" s="43"/>
      <c r="D1451" s="44"/>
      <c r="E1451" s="43"/>
      <c r="F1451" s="45"/>
      <c r="G1451" s="53"/>
      <c r="H1451" s="53"/>
      <c r="I1451" s="53"/>
      <c r="J1451" s="53"/>
      <c r="K1451" s="53"/>
      <c r="L1451" s="53"/>
      <c r="M1451" s="53"/>
      <c r="N1451" s="53"/>
      <c r="O1451" s="53"/>
    </row>
    <row r="1452" spans="1:15" ht="17.100000000000001" customHeight="1">
      <c r="A1452" s="51" t="s">
        <v>248</v>
      </c>
      <c r="B1452" s="52"/>
      <c r="C1452" s="52"/>
      <c r="D1452" s="52"/>
      <c r="E1452" s="52"/>
      <c r="F1452" s="52"/>
      <c r="G1452" s="43"/>
    </row>
    <row r="1453" spans="1:15" ht="17.100000000000001" customHeight="1">
      <c r="A1453" s="51" t="s">
        <v>57</v>
      </c>
      <c r="B1453" s="53"/>
      <c r="C1453" s="53"/>
      <c r="D1453" s="53"/>
      <c r="E1453" s="53"/>
      <c r="F1453" s="53"/>
      <c r="G1453" s="43"/>
      <c r="L1453" s="43"/>
    </row>
    <row r="1454" spans="1:15" ht="17.100000000000001" customHeight="1">
      <c r="A1454" s="54"/>
      <c r="B1454" s="55"/>
      <c r="C1454" s="54"/>
      <c r="D1454" s="56"/>
      <c r="E1454" s="54"/>
      <c r="F1454" s="54"/>
      <c r="G1454" s="43"/>
      <c r="L1454" s="43"/>
    </row>
    <row r="1455" spans="1:15" ht="17.100000000000001" customHeight="1">
      <c r="A1455" s="109" t="s">
        <v>55</v>
      </c>
      <c r="B1455" s="110"/>
      <c r="C1455" s="110"/>
      <c r="D1455" s="111"/>
      <c r="E1455" s="112" t="s">
        <v>111</v>
      </c>
      <c r="F1455" s="113"/>
      <c r="G1455" s="43"/>
      <c r="L1455" s="43"/>
    </row>
    <row r="1456" spans="1:15" s="65" customFormat="1" ht="17.100000000000001" customHeight="1">
      <c r="A1456" s="58" t="s">
        <v>0</v>
      </c>
      <c r="B1456" s="114" t="s">
        <v>1</v>
      </c>
      <c r="C1456" s="59"/>
      <c r="D1456" s="116" t="s">
        <v>56</v>
      </c>
      <c r="E1456" s="116"/>
      <c r="F1456" s="116"/>
    </row>
    <row r="1457" spans="1:12" ht="17.100000000000001" customHeight="1">
      <c r="A1457" s="60" t="s">
        <v>110</v>
      </c>
      <c r="B1457" s="115"/>
      <c r="C1457" s="59" t="s">
        <v>2</v>
      </c>
      <c r="D1457" s="61" t="s">
        <v>3</v>
      </c>
      <c r="E1457" s="61" t="s">
        <v>4</v>
      </c>
      <c r="F1457" s="61" t="s">
        <v>5</v>
      </c>
      <c r="G1457" s="43"/>
      <c r="L1457" s="43"/>
    </row>
    <row r="1458" spans="1:12" s="70" customFormat="1" ht="17.100000000000001" customHeight="1">
      <c r="A1458" s="62">
        <v>1</v>
      </c>
      <c r="B1458" s="63" t="s">
        <v>21</v>
      </c>
      <c r="C1458" s="62"/>
      <c r="D1458" s="62">
        <f>SUM(D1459:D1460)</f>
        <v>2</v>
      </c>
      <c r="E1458" s="64"/>
      <c r="F1458" s="64">
        <f>SUM(F1459:F1460)</f>
        <v>0</v>
      </c>
    </row>
    <row r="1459" spans="1:12" ht="17.100000000000001" customHeight="1">
      <c r="A1459" s="66"/>
      <c r="B1459" s="67" t="s">
        <v>6</v>
      </c>
      <c r="C1459" s="66" t="s">
        <v>7</v>
      </c>
      <c r="D1459" s="66">
        <v>1</v>
      </c>
      <c r="E1459" s="68"/>
      <c r="F1459" s="68">
        <f>E1459*D1459</f>
        <v>0</v>
      </c>
      <c r="G1459" s="65"/>
      <c r="L1459" s="43"/>
    </row>
    <row r="1460" spans="1:12" ht="17.100000000000001" customHeight="1">
      <c r="A1460" s="66"/>
      <c r="B1460" s="69" t="s">
        <v>212</v>
      </c>
      <c r="C1460" s="66" t="s">
        <v>7</v>
      </c>
      <c r="D1460" s="66">
        <v>1</v>
      </c>
      <c r="E1460" s="68"/>
      <c r="F1460" s="68">
        <f>E1460*D1460</f>
        <v>0</v>
      </c>
      <c r="G1460" s="43"/>
      <c r="L1460" s="43"/>
    </row>
    <row r="1461" spans="1:12" ht="17.100000000000001" customHeight="1">
      <c r="A1461" s="71">
        <v>2</v>
      </c>
      <c r="B1461" s="72" t="s">
        <v>50</v>
      </c>
      <c r="C1461" s="62"/>
      <c r="D1461" s="62">
        <f>SUM(D1462:D1464)</f>
        <v>3</v>
      </c>
      <c r="E1461" s="64"/>
      <c r="F1461" s="64">
        <f>SUM(F1462:F1464)</f>
        <v>0</v>
      </c>
      <c r="G1461" s="43"/>
      <c r="L1461" s="43"/>
    </row>
    <row r="1462" spans="1:12" ht="17.100000000000001" customHeight="1">
      <c r="A1462" s="66"/>
      <c r="B1462" s="69" t="s">
        <v>14</v>
      </c>
      <c r="C1462" s="66" t="s">
        <v>8</v>
      </c>
      <c r="D1462" s="73">
        <v>1</v>
      </c>
      <c r="E1462" s="68"/>
      <c r="F1462" s="68">
        <f>E1462*D1462</f>
        <v>0</v>
      </c>
      <c r="L1462" s="43"/>
    </row>
    <row r="1463" spans="1:12" ht="17.100000000000001" customHeight="1">
      <c r="A1463" s="66"/>
      <c r="B1463" s="69" t="s">
        <v>17</v>
      </c>
      <c r="C1463" s="66" t="s">
        <v>8</v>
      </c>
      <c r="D1463" s="73">
        <v>1</v>
      </c>
      <c r="E1463" s="68"/>
      <c r="F1463" s="68">
        <f>E1463*D1463</f>
        <v>0</v>
      </c>
      <c r="G1463" s="65"/>
      <c r="L1463" s="43"/>
    </row>
    <row r="1464" spans="1:12" ht="17.100000000000001" customHeight="1">
      <c r="A1464" s="66"/>
      <c r="B1464" s="69" t="s">
        <v>18</v>
      </c>
      <c r="C1464" s="66" t="s">
        <v>8</v>
      </c>
      <c r="D1464" s="73">
        <v>1</v>
      </c>
      <c r="E1464" s="68"/>
      <c r="F1464" s="68">
        <f t="shared" ref="F1464" si="148">E1464*D1464</f>
        <v>0</v>
      </c>
      <c r="L1464" s="43"/>
    </row>
    <row r="1465" spans="1:12" ht="17.100000000000001" customHeight="1">
      <c r="A1465" s="71">
        <v>3</v>
      </c>
      <c r="B1465" s="72" t="s">
        <v>49</v>
      </c>
      <c r="C1465" s="62"/>
      <c r="D1465" s="62">
        <f>SUM(D1466:D1477)</f>
        <v>11</v>
      </c>
      <c r="E1465" s="64"/>
      <c r="F1465" s="64">
        <f>SUM(F1466:F1477)</f>
        <v>0</v>
      </c>
      <c r="L1465" s="43"/>
    </row>
    <row r="1466" spans="1:12" ht="17.100000000000001" customHeight="1">
      <c r="A1466" s="76" t="s">
        <v>22</v>
      </c>
      <c r="B1466" s="77" t="s">
        <v>23</v>
      </c>
      <c r="C1466" s="78" t="s">
        <v>8</v>
      </c>
      <c r="D1466" s="73">
        <v>0</v>
      </c>
      <c r="E1466" s="68"/>
      <c r="F1466" s="68">
        <f t="shared" ref="F1466:F1477" si="149">E1466*D1466</f>
        <v>0</v>
      </c>
      <c r="L1466" s="43"/>
    </row>
    <row r="1467" spans="1:12" ht="17.100000000000001" customHeight="1">
      <c r="A1467" s="76" t="s">
        <v>24</v>
      </c>
      <c r="B1467" s="77" t="s">
        <v>25</v>
      </c>
      <c r="C1467" s="78" t="s">
        <v>8</v>
      </c>
      <c r="D1467" s="73">
        <v>0</v>
      </c>
      <c r="E1467" s="68"/>
      <c r="F1467" s="68">
        <f t="shared" si="149"/>
        <v>0</v>
      </c>
      <c r="L1467" s="43"/>
    </row>
    <row r="1468" spans="1:12" ht="17.100000000000001" customHeight="1">
      <c r="A1468" s="76" t="s">
        <v>26</v>
      </c>
      <c r="B1468" s="77" t="s">
        <v>27</v>
      </c>
      <c r="C1468" s="78" t="s">
        <v>8</v>
      </c>
      <c r="D1468" s="73">
        <v>0</v>
      </c>
      <c r="E1468" s="68"/>
      <c r="F1468" s="68">
        <f t="shared" si="149"/>
        <v>0</v>
      </c>
      <c r="L1468" s="43"/>
    </row>
    <row r="1469" spans="1:12" ht="17.100000000000001" customHeight="1">
      <c r="A1469" s="76" t="s">
        <v>28</v>
      </c>
      <c r="B1469" s="77" t="s">
        <v>29</v>
      </c>
      <c r="C1469" s="78" t="s">
        <v>8</v>
      </c>
      <c r="D1469" s="73">
        <v>0</v>
      </c>
      <c r="E1469" s="68"/>
      <c r="F1469" s="68">
        <f t="shared" si="149"/>
        <v>0</v>
      </c>
      <c r="L1469" s="43"/>
    </row>
    <row r="1470" spans="1:12" ht="17.100000000000001" customHeight="1">
      <c r="A1470" s="76" t="s">
        <v>30</v>
      </c>
      <c r="B1470" s="77" t="s">
        <v>31</v>
      </c>
      <c r="C1470" s="78" t="s">
        <v>8</v>
      </c>
      <c r="D1470" s="73">
        <v>3</v>
      </c>
      <c r="E1470" s="68"/>
      <c r="F1470" s="68">
        <f t="shared" si="149"/>
        <v>0</v>
      </c>
      <c r="L1470" s="43"/>
    </row>
    <row r="1471" spans="1:12" ht="17.100000000000001" customHeight="1">
      <c r="A1471" s="76" t="s">
        <v>32</v>
      </c>
      <c r="B1471" s="77" t="s">
        <v>33</v>
      </c>
      <c r="C1471" s="78" t="s">
        <v>8</v>
      </c>
      <c r="D1471" s="73">
        <v>3</v>
      </c>
      <c r="E1471" s="68"/>
      <c r="F1471" s="68">
        <f t="shared" si="149"/>
        <v>0</v>
      </c>
      <c r="L1471" s="43"/>
    </row>
    <row r="1472" spans="1:12" ht="17.100000000000001" customHeight="1">
      <c r="A1472" s="76" t="s">
        <v>34</v>
      </c>
      <c r="B1472" s="77" t="s">
        <v>35</v>
      </c>
      <c r="C1472" s="78" t="s">
        <v>8</v>
      </c>
      <c r="D1472" s="73">
        <v>0</v>
      </c>
      <c r="E1472" s="68"/>
      <c r="F1472" s="68">
        <f t="shared" si="149"/>
        <v>0</v>
      </c>
      <c r="L1472" s="43"/>
    </row>
    <row r="1473" spans="1:12" ht="17.100000000000001" customHeight="1">
      <c r="A1473" s="76" t="s">
        <v>36</v>
      </c>
      <c r="B1473" s="77" t="s">
        <v>37</v>
      </c>
      <c r="C1473" s="78" t="s">
        <v>8</v>
      </c>
      <c r="D1473" s="73">
        <v>0</v>
      </c>
      <c r="E1473" s="68"/>
      <c r="F1473" s="68">
        <f t="shared" si="149"/>
        <v>0</v>
      </c>
      <c r="L1473" s="43"/>
    </row>
    <row r="1474" spans="1:12" ht="17.100000000000001" customHeight="1">
      <c r="A1474" s="76" t="s">
        <v>38</v>
      </c>
      <c r="B1474" s="77" t="s">
        <v>39</v>
      </c>
      <c r="C1474" s="78" t="s">
        <v>8</v>
      </c>
      <c r="D1474" s="73">
        <v>2</v>
      </c>
      <c r="E1474" s="68"/>
      <c r="F1474" s="68">
        <f t="shared" si="149"/>
        <v>0</v>
      </c>
      <c r="L1474" s="43"/>
    </row>
    <row r="1475" spans="1:12" ht="17.100000000000001" customHeight="1">
      <c r="A1475" s="76" t="s">
        <v>40</v>
      </c>
      <c r="B1475" s="77" t="s">
        <v>41</v>
      </c>
      <c r="C1475" s="78" t="s">
        <v>8</v>
      </c>
      <c r="D1475" s="73">
        <v>3</v>
      </c>
      <c r="E1475" s="68"/>
      <c r="F1475" s="68">
        <f t="shared" si="149"/>
        <v>0</v>
      </c>
      <c r="L1475" s="43"/>
    </row>
    <row r="1476" spans="1:12" ht="17.100000000000001" customHeight="1">
      <c r="A1476" s="76" t="s">
        <v>42</v>
      </c>
      <c r="B1476" s="77" t="s">
        <v>42</v>
      </c>
      <c r="C1476" s="78" t="s">
        <v>8</v>
      </c>
      <c r="D1476" s="73">
        <v>0</v>
      </c>
      <c r="E1476" s="68"/>
      <c r="F1476" s="68">
        <f t="shared" si="149"/>
        <v>0</v>
      </c>
      <c r="G1476" s="65"/>
      <c r="L1476" s="43"/>
    </row>
    <row r="1477" spans="1:12" ht="17.100000000000001" customHeight="1">
      <c r="A1477" s="76" t="s">
        <v>52</v>
      </c>
      <c r="B1477" s="77" t="s">
        <v>51</v>
      </c>
      <c r="C1477" s="78" t="s">
        <v>8</v>
      </c>
      <c r="D1477" s="73">
        <v>0</v>
      </c>
      <c r="E1477" s="68"/>
      <c r="F1477" s="68">
        <f t="shared" si="149"/>
        <v>0</v>
      </c>
      <c r="G1477" s="43"/>
      <c r="L1477" s="43"/>
    </row>
    <row r="1478" spans="1:12" s="79" customFormat="1" ht="17.100000000000001" customHeight="1">
      <c r="A1478" s="71">
        <v>4</v>
      </c>
      <c r="B1478" s="72" t="s">
        <v>47</v>
      </c>
      <c r="C1478" s="62"/>
      <c r="D1478" s="62">
        <f>SUM(D1479)</f>
        <v>1</v>
      </c>
      <c r="E1478" s="64"/>
      <c r="F1478" s="64">
        <f>SUM(F1479:F1479)</f>
        <v>0</v>
      </c>
      <c r="G1478" s="65"/>
    </row>
    <row r="1479" spans="1:12" ht="17.100000000000001" customHeight="1">
      <c r="A1479" s="66"/>
      <c r="B1479" s="69" t="s">
        <v>48</v>
      </c>
      <c r="C1479" s="66" t="s">
        <v>7</v>
      </c>
      <c r="D1479" s="73">
        <v>1</v>
      </c>
      <c r="E1479" s="68"/>
      <c r="F1479" s="68">
        <f t="shared" ref="F1479" si="150">E1479*D1479</f>
        <v>0</v>
      </c>
      <c r="G1479" s="43"/>
      <c r="L1479" s="43"/>
    </row>
    <row r="1480" spans="1:12" ht="17.100000000000001" customHeight="1">
      <c r="A1480" s="71">
        <v>5</v>
      </c>
      <c r="B1480" s="72" t="s">
        <v>219</v>
      </c>
      <c r="C1480" s="62"/>
      <c r="D1480" s="62">
        <f>SUM(D1481:D1482)</f>
        <v>2</v>
      </c>
      <c r="E1480" s="64"/>
      <c r="F1480" s="64">
        <f>SUM(F1481:F1482)</f>
        <v>0</v>
      </c>
      <c r="G1480" s="65"/>
      <c r="L1480" s="43"/>
    </row>
    <row r="1481" spans="1:12" ht="17.100000000000001" customHeight="1">
      <c r="A1481" s="66"/>
      <c r="B1481" s="69" t="s">
        <v>220</v>
      </c>
      <c r="C1481" s="66" t="s">
        <v>7</v>
      </c>
      <c r="D1481" s="73">
        <v>1</v>
      </c>
      <c r="E1481" s="68"/>
      <c r="F1481" s="68">
        <f t="shared" ref="F1481:F1482" si="151">E1481*D1481</f>
        <v>0</v>
      </c>
      <c r="G1481" s="43"/>
      <c r="L1481" s="43"/>
    </row>
    <row r="1482" spans="1:12" ht="17.100000000000001" customHeight="1">
      <c r="A1482" s="66"/>
      <c r="B1482" s="69" t="s">
        <v>221</v>
      </c>
      <c r="C1482" s="66" t="s">
        <v>7</v>
      </c>
      <c r="D1482" s="73">
        <v>1</v>
      </c>
      <c r="E1482" s="68"/>
      <c r="F1482" s="68">
        <f t="shared" si="151"/>
        <v>0</v>
      </c>
      <c r="G1482" s="43"/>
      <c r="L1482" s="43"/>
    </row>
    <row r="1483" spans="1:12" ht="17.100000000000001" customHeight="1">
      <c r="A1483" s="62">
        <v>6</v>
      </c>
      <c r="B1483" s="72" t="s">
        <v>9</v>
      </c>
      <c r="C1483" s="62"/>
      <c r="D1483" s="62">
        <f>SUM(D1484:D1488)</f>
        <v>5</v>
      </c>
      <c r="E1483" s="64"/>
      <c r="F1483" s="64">
        <f>SUM(F1484:F1488)</f>
        <v>0</v>
      </c>
      <c r="G1483" s="43"/>
      <c r="L1483" s="43"/>
    </row>
    <row r="1484" spans="1:12" ht="17.100000000000001" customHeight="1">
      <c r="A1484" s="66"/>
      <c r="B1484" s="80" t="s">
        <v>208</v>
      </c>
      <c r="C1484" s="66" t="s">
        <v>7</v>
      </c>
      <c r="D1484" s="66">
        <v>1</v>
      </c>
      <c r="E1484" s="68"/>
      <c r="F1484" s="68">
        <f>E1484*D1484</f>
        <v>0</v>
      </c>
      <c r="L1484" s="43"/>
    </row>
    <row r="1485" spans="1:12" ht="17.100000000000001" customHeight="1">
      <c r="A1485" s="66"/>
      <c r="B1485" s="80" t="s">
        <v>209</v>
      </c>
      <c r="C1485" s="66" t="s">
        <v>7</v>
      </c>
      <c r="D1485" s="66">
        <v>1</v>
      </c>
      <c r="E1485" s="68"/>
      <c r="F1485" s="68">
        <f t="shared" ref="F1485:F1486" si="152">E1485*D1485</f>
        <v>0</v>
      </c>
      <c r="G1485" s="43"/>
      <c r="L1485" s="43"/>
    </row>
    <row r="1486" spans="1:12" ht="17.100000000000001" customHeight="1">
      <c r="A1486" s="66"/>
      <c r="B1486" s="80" t="s">
        <v>210</v>
      </c>
      <c r="C1486" s="66" t="s">
        <v>7</v>
      </c>
      <c r="D1486" s="66">
        <v>1</v>
      </c>
      <c r="E1486" s="68"/>
      <c r="F1486" s="68">
        <f t="shared" si="152"/>
        <v>0</v>
      </c>
      <c r="L1486" s="43"/>
    </row>
    <row r="1487" spans="1:12" s="79" customFormat="1" ht="17.100000000000001" customHeight="1">
      <c r="A1487" s="66"/>
      <c r="B1487" s="80" t="s">
        <v>53</v>
      </c>
      <c r="C1487" s="66" t="s">
        <v>7</v>
      </c>
      <c r="D1487" s="66">
        <v>1</v>
      </c>
      <c r="E1487" s="68"/>
      <c r="F1487" s="68">
        <f>E1487*D1487</f>
        <v>0</v>
      </c>
      <c r="G1487" s="65"/>
    </row>
    <row r="1488" spans="1:12" ht="17.100000000000001" customHeight="1">
      <c r="A1488" s="66"/>
      <c r="B1488" s="80" t="s">
        <v>10</v>
      </c>
      <c r="C1488" s="66" t="s">
        <v>7</v>
      </c>
      <c r="D1488" s="66">
        <v>1</v>
      </c>
      <c r="E1488" s="68"/>
      <c r="F1488" s="68">
        <f>E1488*D1488</f>
        <v>0</v>
      </c>
      <c r="L1488" s="43"/>
    </row>
    <row r="1489" spans="1:15" s="65" customFormat="1" ht="17.100000000000001" customHeight="1">
      <c r="A1489" s="62">
        <v>7</v>
      </c>
      <c r="B1489" s="72" t="s">
        <v>201</v>
      </c>
      <c r="C1489" s="62"/>
      <c r="D1489" s="62">
        <f>SUM(D1490)</f>
        <v>1</v>
      </c>
      <c r="E1489" s="64"/>
      <c r="F1489" s="64">
        <f>SUM(F1490)</f>
        <v>0</v>
      </c>
    </row>
    <row r="1490" spans="1:15" ht="17.100000000000001" customHeight="1">
      <c r="A1490" s="66"/>
      <c r="B1490" s="80" t="s">
        <v>211</v>
      </c>
      <c r="C1490" s="66" t="s">
        <v>7</v>
      </c>
      <c r="D1490" s="66">
        <v>1</v>
      </c>
      <c r="E1490" s="68"/>
      <c r="F1490" s="68">
        <f>E1490*D1490</f>
        <v>0</v>
      </c>
    </row>
    <row r="1491" spans="1:15" s="65" customFormat="1" ht="17.100000000000001" customHeight="1">
      <c r="A1491" s="59" t="s">
        <v>43</v>
      </c>
      <c r="B1491" s="81"/>
      <c r="C1491" s="61"/>
      <c r="D1491" s="61"/>
      <c r="E1491" s="82"/>
      <c r="F1491" s="82">
        <f>+F1458+F1461+F1465+F1478+F1480+F1483+F1489</f>
        <v>0</v>
      </c>
      <c r="G1491" s="88"/>
      <c r="I1491" s="89"/>
      <c r="J1491" s="90"/>
      <c r="M1491" s="91"/>
      <c r="N1491" s="92"/>
      <c r="O1491" s="89"/>
    </row>
    <row r="1492" spans="1:15" s="65" customFormat="1" ht="17.100000000000001" customHeight="1">
      <c r="A1492" s="75"/>
      <c r="B1492" s="75"/>
      <c r="C1492" s="75"/>
      <c r="D1492" s="84"/>
      <c r="E1492" s="75"/>
      <c r="F1492" s="75"/>
      <c r="G1492" s="88"/>
      <c r="I1492" s="89"/>
      <c r="J1492" s="90"/>
      <c r="M1492" s="91"/>
      <c r="N1492" s="92"/>
      <c r="O1492" s="89"/>
    </row>
    <row r="1493" spans="1:15" s="65" customFormat="1" ht="17.100000000000001" customHeight="1">
      <c r="A1493" s="85" t="s">
        <v>44</v>
      </c>
      <c r="B1493" s="86"/>
      <c r="C1493" s="85"/>
      <c r="D1493" s="87"/>
      <c r="E1493" s="85"/>
      <c r="F1493" s="85"/>
      <c r="G1493" s="88"/>
      <c r="I1493" s="89"/>
      <c r="J1493" s="90"/>
      <c r="M1493" s="91"/>
      <c r="N1493" s="92"/>
      <c r="O1493" s="89"/>
    </row>
    <row r="1494" spans="1:15" s="65" customFormat="1" ht="17.100000000000001" customHeight="1">
      <c r="B1494" s="86"/>
      <c r="C1494" s="85"/>
      <c r="D1494" s="87"/>
      <c r="E1494" s="85"/>
      <c r="F1494" s="85"/>
      <c r="G1494" s="88"/>
      <c r="I1494" s="89"/>
      <c r="J1494" s="90"/>
      <c r="M1494" s="91"/>
      <c r="N1494" s="92"/>
      <c r="O1494" s="89"/>
    </row>
    <row r="1495" spans="1:15" s="65" customFormat="1" ht="17.100000000000001" customHeight="1">
      <c r="A1495" s="85" t="s">
        <v>45</v>
      </c>
      <c r="B1495" s="86"/>
      <c r="C1495" s="85"/>
      <c r="D1495" s="87"/>
      <c r="E1495" s="85"/>
      <c r="F1495" s="85"/>
      <c r="G1495" s="88"/>
      <c r="I1495" s="89"/>
      <c r="J1495" s="90"/>
      <c r="M1495" s="91"/>
      <c r="N1495" s="92"/>
      <c r="O1495" s="89"/>
    </row>
    <row r="1496" spans="1:15" ht="17.100000000000001" customHeight="1">
      <c r="A1496" s="65"/>
      <c r="B1496" s="93"/>
      <c r="C1496" s="85"/>
      <c r="D1496" s="87"/>
      <c r="E1496" s="85"/>
      <c r="F1496" s="85"/>
    </row>
    <row r="1497" spans="1:15" ht="17.100000000000001" customHeight="1">
      <c r="A1497" s="85" t="s">
        <v>46</v>
      </c>
      <c r="B1497" s="93"/>
      <c r="C1497" s="85"/>
      <c r="D1497" s="87"/>
      <c r="E1497" s="85"/>
      <c r="F1497" s="85"/>
    </row>
    <row r="1499" spans="1:15" ht="17.100000000000001" customHeight="1">
      <c r="G1499" s="46"/>
      <c r="J1499" s="47"/>
      <c r="L1499" s="48"/>
      <c r="M1499" s="49"/>
      <c r="N1499" s="50"/>
    </row>
    <row r="1500" spans="1:15" ht="17.100000000000001" customHeight="1">
      <c r="G1500" s="52"/>
      <c r="H1500" s="52"/>
      <c r="I1500" s="52"/>
      <c r="J1500" s="52"/>
      <c r="K1500" s="52"/>
      <c r="L1500" s="52"/>
      <c r="M1500" s="52"/>
      <c r="N1500" s="52"/>
      <c r="O1500" s="52"/>
    </row>
    <row r="1501" spans="1:15" s="42" customFormat="1" ht="17.100000000000001" customHeight="1">
      <c r="A1501" s="41" t="s">
        <v>20</v>
      </c>
      <c r="C1501" s="43"/>
      <c r="D1501" s="44"/>
      <c r="E1501" s="43"/>
      <c r="F1501" s="45"/>
      <c r="G1501" s="53"/>
      <c r="H1501" s="53"/>
      <c r="I1501" s="53"/>
      <c r="J1501" s="53"/>
      <c r="K1501" s="53"/>
      <c r="L1501" s="53"/>
      <c r="M1501" s="53"/>
      <c r="N1501" s="53"/>
      <c r="O1501" s="53"/>
    </row>
    <row r="1502" spans="1:15" ht="17.100000000000001" customHeight="1">
      <c r="A1502" s="51" t="s">
        <v>249</v>
      </c>
      <c r="B1502" s="52"/>
      <c r="C1502" s="52"/>
      <c r="D1502" s="52"/>
      <c r="E1502" s="52"/>
      <c r="F1502" s="52"/>
      <c r="G1502" s="43"/>
    </row>
    <row r="1503" spans="1:15" ht="17.100000000000001" customHeight="1">
      <c r="A1503" s="51" t="s">
        <v>57</v>
      </c>
      <c r="B1503" s="53"/>
      <c r="C1503" s="53"/>
      <c r="D1503" s="53"/>
      <c r="E1503" s="53"/>
      <c r="F1503" s="53"/>
      <c r="G1503" s="43"/>
      <c r="L1503" s="43"/>
    </row>
    <row r="1504" spans="1:15" ht="17.100000000000001" customHeight="1">
      <c r="A1504" s="54"/>
      <c r="B1504" s="55"/>
      <c r="C1504" s="54"/>
      <c r="D1504" s="56"/>
      <c r="E1504" s="54"/>
      <c r="F1504" s="54"/>
      <c r="G1504" s="43"/>
      <c r="L1504" s="43"/>
    </row>
    <row r="1505" spans="1:12" ht="17.100000000000001" customHeight="1">
      <c r="A1505" s="109" t="s">
        <v>55</v>
      </c>
      <c r="B1505" s="110"/>
      <c r="C1505" s="110"/>
      <c r="D1505" s="111"/>
      <c r="E1505" s="112" t="s">
        <v>113</v>
      </c>
      <c r="F1505" s="113"/>
      <c r="G1505" s="43"/>
      <c r="L1505" s="43"/>
    </row>
    <row r="1506" spans="1:12" s="65" customFormat="1" ht="17.100000000000001" customHeight="1">
      <c r="A1506" s="58" t="s">
        <v>0</v>
      </c>
      <c r="B1506" s="114" t="s">
        <v>1</v>
      </c>
      <c r="C1506" s="59"/>
      <c r="D1506" s="116" t="s">
        <v>56</v>
      </c>
      <c r="E1506" s="116"/>
      <c r="F1506" s="116"/>
    </row>
    <row r="1507" spans="1:12" ht="17.100000000000001" customHeight="1">
      <c r="A1507" s="60" t="s">
        <v>112</v>
      </c>
      <c r="B1507" s="115"/>
      <c r="C1507" s="59" t="s">
        <v>2</v>
      </c>
      <c r="D1507" s="61" t="s">
        <v>3</v>
      </c>
      <c r="E1507" s="61" t="s">
        <v>4</v>
      </c>
      <c r="F1507" s="61" t="s">
        <v>5</v>
      </c>
      <c r="G1507" s="43"/>
      <c r="L1507" s="43"/>
    </row>
    <row r="1508" spans="1:12" s="70" customFormat="1" ht="17.100000000000001" customHeight="1">
      <c r="A1508" s="62">
        <v>1</v>
      </c>
      <c r="B1508" s="63" t="s">
        <v>21</v>
      </c>
      <c r="C1508" s="62"/>
      <c r="D1508" s="62">
        <f>SUM(D1509:D1510)</f>
        <v>2</v>
      </c>
      <c r="E1508" s="64"/>
      <c r="F1508" s="64">
        <f>SUM(F1509:F1510)</f>
        <v>0</v>
      </c>
    </row>
    <row r="1509" spans="1:12" ht="17.100000000000001" customHeight="1">
      <c r="A1509" s="66"/>
      <c r="B1509" s="67" t="s">
        <v>6</v>
      </c>
      <c r="C1509" s="66" t="s">
        <v>7</v>
      </c>
      <c r="D1509" s="66">
        <v>1</v>
      </c>
      <c r="E1509" s="68"/>
      <c r="F1509" s="68">
        <f>E1509*D1509</f>
        <v>0</v>
      </c>
      <c r="G1509" s="65"/>
      <c r="L1509" s="43"/>
    </row>
    <row r="1510" spans="1:12" ht="17.100000000000001" customHeight="1">
      <c r="A1510" s="66"/>
      <c r="B1510" s="69" t="s">
        <v>212</v>
      </c>
      <c r="C1510" s="66" t="s">
        <v>7</v>
      </c>
      <c r="D1510" s="66">
        <v>1</v>
      </c>
      <c r="E1510" s="68"/>
      <c r="F1510" s="68">
        <f>E1510*D1510</f>
        <v>0</v>
      </c>
      <c r="G1510" s="43"/>
      <c r="L1510" s="43"/>
    </row>
    <row r="1511" spans="1:12" ht="17.100000000000001" customHeight="1">
      <c r="A1511" s="71">
        <v>2</v>
      </c>
      <c r="B1511" s="72" t="s">
        <v>50</v>
      </c>
      <c r="C1511" s="62"/>
      <c r="D1511" s="62">
        <f>SUM(D1512:D1514)</f>
        <v>4</v>
      </c>
      <c r="E1511" s="64"/>
      <c r="F1511" s="64">
        <f>SUM(F1512:F1514)</f>
        <v>0</v>
      </c>
      <c r="G1511" s="43"/>
      <c r="L1511" s="43"/>
    </row>
    <row r="1512" spans="1:12" ht="17.100000000000001" customHeight="1">
      <c r="A1512" s="66"/>
      <c r="B1512" s="69" t="s">
        <v>14</v>
      </c>
      <c r="C1512" s="66" t="s">
        <v>8</v>
      </c>
      <c r="D1512" s="73">
        <v>0</v>
      </c>
      <c r="E1512" s="68"/>
      <c r="F1512" s="68">
        <f>E1512*D1512</f>
        <v>0</v>
      </c>
      <c r="L1512" s="43"/>
    </row>
    <row r="1513" spans="1:12" ht="17.100000000000001" customHeight="1">
      <c r="A1513" s="66"/>
      <c r="B1513" s="69" t="s">
        <v>17</v>
      </c>
      <c r="C1513" s="66" t="s">
        <v>8</v>
      </c>
      <c r="D1513" s="73">
        <v>3</v>
      </c>
      <c r="E1513" s="68"/>
      <c r="F1513" s="68">
        <f>E1513*D1513</f>
        <v>0</v>
      </c>
      <c r="G1513" s="65"/>
      <c r="L1513" s="43"/>
    </row>
    <row r="1514" spans="1:12" ht="17.100000000000001" customHeight="1">
      <c r="A1514" s="66"/>
      <c r="B1514" s="69" t="s">
        <v>18</v>
      </c>
      <c r="C1514" s="66" t="s">
        <v>8</v>
      </c>
      <c r="D1514" s="73">
        <v>1</v>
      </c>
      <c r="E1514" s="68"/>
      <c r="F1514" s="68">
        <f t="shared" ref="F1514" si="153">E1514*D1514</f>
        <v>0</v>
      </c>
      <c r="L1514" s="43"/>
    </row>
    <row r="1515" spans="1:12" ht="17.100000000000001" customHeight="1">
      <c r="A1515" s="71">
        <v>3</v>
      </c>
      <c r="B1515" s="72" t="s">
        <v>49</v>
      </c>
      <c r="C1515" s="62"/>
      <c r="D1515" s="62">
        <f>SUM(D1516:D1527)</f>
        <v>18</v>
      </c>
      <c r="E1515" s="64"/>
      <c r="F1515" s="64">
        <f>SUM(F1516:F1527)</f>
        <v>0</v>
      </c>
      <c r="L1515" s="43"/>
    </row>
    <row r="1516" spans="1:12" ht="17.100000000000001" customHeight="1">
      <c r="A1516" s="76" t="s">
        <v>22</v>
      </c>
      <c r="B1516" s="77" t="s">
        <v>23</v>
      </c>
      <c r="C1516" s="78" t="s">
        <v>8</v>
      </c>
      <c r="D1516" s="73">
        <v>0</v>
      </c>
      <c r="E1516" s="68"/>
      <c r="F1516" s="68">
        <f t="shared" ref="F1516:F1527" si="154">E1516*D1516</f>
        <v>0</v>
      </c>
      <c r="L1516" s="43"/>
    </row>
    <row r="1517" spans="1:12" ht="17.100000000000001" customHeight="1">
      <c r="A1517" s="76" t="s">
        <v>24</v>
      </c>
      <c r="B1517" s="77" t="s">
        <v>25</v>
      </c>
      <c r="C1517" s="78" t="s">
        <v>8</v>
      </c>
      <c r="D1517" s="73">
        <v>0</v>
      </c>
      <c r="E1517" s="68"/>
      <c r="F1517" s="68">
        <f t="shared" si="154"/>
        <v>0</v>
      </c>
      <c r="L1517" s="43"/>
    </row>
    <row r="1518" spans="1:12" ht="17.100000000000001" customHeight="1">
      <c r="A1518" s="76" t="s">
        <v>26</v>
      </c>
      <c r="B1518" s="77" t="s">
        <v>27</v>
      </c>
      <c r="C1518" s="78" t="s">
        <v>8</v>
      </c>
      <c r="D1518" s="73">
        <v>1</v>
      </c>
      <c r="E1518" s="68"/>
      <c r="F1518" s="68">
        <f t="shared" si="154"/>
        <v>0</v>
      </c>
      <c r="L1518" s="43"/>
    </row>
    <row r="1519" spans="1:12" ht="17.100000000000001" customHeight="1">
      <c r="A1519" s="76" t="s">
        <v>28</v>
      </c>
      <c r="B1519" s="77" t="s">
        <v>29</v>
      </c>
      <c r="C1519" s="78" t="s">
        <v>8</v>
      </c>
      <c r="D1519" s="73">
        <v>1</v>
      </c>
      <c r="E1519" s="68"/>
      <c r="F1519" s="68">
        <f t="shared" si="154"/>
        <v>0</v>
      </c>
      <c r="L1519" s="43"/>
    </row>
    <row r="1520" spans="1:12" ht="17.100000000000001" customHeight="1">
      <c r="A1520" s="76" t="s">
        <v>30</v>
      </c>
      <c r="B1520" s="77" t="s">
        <v>31</v>
      </c>
      <c r="C1520" s="78" t="s">
        <v>8</v>
      </c>
      <c r="D1520" s="73">
        <v>3</v>
      </c>
      <c r="E1520" s="68"/>
      <c r="F1520" s="68">
        <f t="shared" si="154"/>
        <v>0</v>
      </c>
      <c r="L1520" s="43"/>
    </row>
    <row r="1521" spans="1:12" ht="17.100000000000001" customHeight="1">
      <c r="A1521" s="76" t="s">
        <v>32</v>
      </c>
      <c r="B1521" s="77" t="s">
        <v>33</v>
      </c>
      <c r="C1521" s="78" t="s">
        <v>8</v>
      </c>
      <c r="D1521" s="73">
        <v>3</v>
      </c>
      <c r="E1521" s="68"/>
      <c r="F1521" s="68">
        <f t="shared" si="154"/>
        <v>0</v>
      </c>
      <c r="L1521" s="43"/>
    </row>
    <row r="1522" spans="1:12" ht="17.100000000000001" customHeight="1">
      <c r="A1522" s="76" t="s">
        <v>34</v>
      </c>
      <c r="B1522" s="77" t="s">
        <v>35</v>
      </c>
      <c r="C1522" s="78" t="s">
        <v>8</v>
      </c>
      <c r="D1522" s="73">
        <v>1</v>
      </c>
      <c r="E1522" s="68"/>
      <c r="F1522" s="68">
        <f t="shared" si="154"/>
        <v>0</v>
      </c>
      <c r="L1522" s="43"/>
    </row>
    <row r="1523" spans="1:12" ht="17.100000000000001" customHeight="1">
      <c r="A1523" s="76" t="s">
        <v>36</v>
      </c>
      <c r="B1523" s="77" t="s">
        <v>37</v>
      </c>
      <c r="C1523" s="78" t="s">
        <v>8</v>
      </c>
      <c r="D1523" s="73">
        <v>1</v>
      </c>
      <c r="E1523" s="68"/>
      <c r="F1523" s="68">
        <f t="shared" si="154"/>
        <v>0</v>
      </c>
      <c r="L1523" s="43"/>
    </row>
    <row r="1524" spans="1:12" ht="17.100000000000001" customHeight="1">
      <c r="A1524" s="76" t="s">
        <v>38</v>
      </c>
      <c r="B1524" s="77" t="s">
        <v>39</v>
      </c>
      <c r="C1524" s="78" t="s">
        <v>8</v>
      </c>
      <c r="D1524" s="73">
        <v>3</v>
      </c>
      <c r="E1524" s="68"/>
      <c r="F1524" s="68">
        <f t="shared" si="154"/>
        <v>0</v>
      </c>
      <c r="L1524" s="43"/>
    </row>
    <row r="1525" spans="1:12" ht="17.100000000000001" customHeight="1">
      <c r="A1525" s="76" t="s">
        <v>40</v>
      </c>
      <c r="B1525" s="77" t="s">
        <v>41</v>
      </c>
      <c r="C1525" s="78" t="s">
        <v>8</v>
      </c>
      <c r="D1525" s="73">
        <v>3</v>
      </c>
      <c r="E1525" s="68"/>
      <c r="F1525" s="68">
        <f t="shared" si="154"/>
        <v>0</v>
      </c>
      <c r="L1525" s="43"/>
    </row>
    <row r="1526" spans="1:12" ht="17.100000000000001" customHeight="1">
      <c r="A1526" s="76" t="s">
        <v>42</v>
      </c>
      <c r="B1526" s="77" t="s">
        <v>42</v>
      </c>
      <c r="C1526" s="78" t="s">
        <v>8</v>
      </c>
      <c r="D1526" s="73">
        <v>1</v>
      </c>
      <c r="E1526" s="68"/>
      <c r="F1526" s="68">
        <f t="shared" si="154"/>
        <v>0</v>
      </c>
      <c r="G1526" s="65"/>
      <c r="L1526" s="43"/>
    </row>
    <row r="1527" spans="1:12" ht="17.100000000000001" customHeight="1">
      <c r="A1527" s="76" t="s">
        <v>52</v>
      </c>
      <c r="B1527" s="77" t="s">
        <v>51</v>
      </c>
      <c r="C1527" s="78" t="s">
        <v>8</v>
      </c>
      <c r="D1527" s="73">
        <v>1</v>
      </c>
      <c r="E1527" s="68"/>
      <c r="F1527" s="68">
        <f t="shared" si="154"/>
        <v>0</v>
      </c>
      <c r="G1527" s="43"/>
      <c r="L1527" s="43"/>
    </row>
    <row r="1528" spans="1:12" s="79" customFormat="1" ht="17.100000000000001" customHeight="1">
      <c r="A1528" s="71">
        <v>4</v>
      </c>
      <c r="B1528" s="72" t="s">
        <v>47</v>
      </c>
      <c r="C1528" s="62"/>
      <c r="D1528" s="62">
        <f>SUM(D1529)</f>
        <v>1</v>
      </c>
      <c r="E1528" s="64"/>
      <c r="F1528" s="64">
        <f>SUM(F1529:F1529)</f>
        <v>0</v>
      </c>
      <c r="G1528" s="65"/>
    </row>
    <row r="1529" spans="1:12" ht="17.100000000000001" customHeight="1">
      <c r="A1529" s="66"/>
      <c r="B1529" s="69" t="s">
        <v>48</v>
      </c>
      <c r="C1529" s="66" t="s">
        <v>7</v>
      </c>
      <c r="D1529" s="73">
        <v>1</v>
      </c>
      <c r="E1529" s="68"/>
      <c r="F1529" s="68">
        <f t="shared" ref="F1529" si="155">E1529*D1529</f>
        <v>0</v>
      </c>
      <c r="G1529" s="43"/>
      <c r="L1529" s="43"/>
    </row>
    <row r="1530" spans="1:12" ht="17.100000000000001" customHeight="1">
      <c r="A1530" s="71">
        <v>5</v>
      </c>
      <c r="B1530" s="72" t="s">
        <v>219</v>
      </c>
      <c r="C1530" s="62"/>
      <c r="D1530" s="62">
        <f>SUM(D1531:D1532)</f>
        <v>2</v>
      </c>
      <c r="E1530" s="64"/>
      <c r="F1530" s="64">
        <f>SUM(F1531:F1532)</f>
        <v>0</v>
      </c>
      <c r="G1530" s="65"/>
      <c r="L1530" s="43"/>
    </row>
    <row r="1531" spans="1:12" ht="17.100000000000001" customHeight="1">
      <c r="A1531" s="66"/>
      <c r="B1531" s="69" t="s">
        <v>220</v>
      </c>
      <c r="C1531" s="66" t="s">
        <v>7</v>
      </c>
      <c r="D1531" s="73">
        <v>1</v>
      </c>
      <c r="E1531" s="68"/>
      <c r="F1531" s="68">
        <f t="shared" ref="F1531:F1532" si="156">E1531*D1531</f>
        <v>0</v>
      </c>
      <c r="G1531" s="43"/>
      <c r="L1531" s="43"/>
    </row>
    <row r="1532" spans="1:12" ht="17.100000000000001" customHeight="1">
      <c r="A1532" s="66"/>
      <c r="B1532" s="69" t="s">
        <v>221</v>
      </c>
      <c r="C1532" s="66" t="s">
        <v>7</v>
      </c>
      <c r="D1532" s="73">
        <v>1</v>
      </c>
      <c r="E1532" s="68"/>
      <c r="F1532" s="68">
        <f t="shared" si="156"/>
        <v>0</v>
      </c>
      <c r="G1532" s="43"/>
      <c r="L1532" s="43"/>
    </row>
    <row r="1533" spans="1:12" ht="17.100000000000001" customHeight="1">
      <c r="A1533" s="62">
        <v>6</v>
      </c>
      <c r="B1533" s="72" t="s">
        <v>9</v>
      </c>
      <c r="C1533" s="62"/>
      <c r="D1533" s="62">
        <f>SUM(D1534:D1538)</f>
        <v>5</v>
      </c>
      <c r="E1533" s="64"/>
      <c r="F1533" s="64">
        <f>SUM(F1534:F1538)</f>
        <v>0</v>
      </c>
      <c r="G1533" s="43"/>
      <c r="L1533" s="43"/>
    </row>
    <row r="1534" spans="1:12" ht="17.100000000000001" customHeight="1">
      <c r="A1534" s="66"/>
      <c r="B1534" s="80" t="s">
        <v>208</v>
      </c>
      <c r="C1534" s="66" t="s">
        <v>7</v>
      </c>
      <c r="D1534" s="66">
        <v>1</v>
      </c>
      <c r="E1534" s="68"/>
      <c r="F1534" s="68">
        <f>E1534*D1534</f>
        <v>0</v>
      </c>
      <c r="L1534" s="43"/>
    </row>
    <row r="1535" spans="1:12" ht="17.100000000000001" customHeight="1">
      <c r="A1535" s="66"/>
      <c r="B1535" s="80" t="s">
        <v>209</v>
      </c>
      <c r="C1535" s="66" t="s">
        <v>7</v>
      </c>
      <c r="D1535" s="66">
        <v>1</v>
      </c>
      <c r="E1535" s="68"/>
      <c r="F1535" s="68">
        <f t="shared" ref="F1535:F1536" si="157">E1535*D1535</f>
        <v>0</v>
      </c>
      <c r="G1535" s="43"/>
      <c r="L1535" s="43"/>
    </row>
    <row r="1536" spans="1:12" ht="17.100000000000001" customHeight="1">
      <c r="A1536" s="66"/>
      <c r="B1536" s="80" t="s">
        <v>210</v>
      </c>
      <c r="C1536" s="66" t="s">
        <v>7</v>
      </c>
      <c r="D1536" s="66">
        <v>1</v>
      </c>
      <c r="E1536" s="68"/>
      <c r="F1536" s="68">
        <f t="shared" si="157"/>
        <v>0</v>
      </c>
      <c r="L1536" s="43"/>
    </row>
    <row r="1537" spans="1:15" s="79" customFormat="1" ht="17.100000000000001" customHeight="1">
      <c r="A1537" s="66"/>
      <c r="B1537" s="80" t="s">
        <v>53</v>
      </c>
      <c r="C1537" s="66" t="s">
        <v>7</v>
      </c>
      <c r="D1537" s="66">
        <v>1</v>
      </c>
      <c r="E1537" s="68"/>
      <c r="F1537" s="68">
        <f>E1537*D1537</f>
        <v>0</v>
      </c>
      <c r="G1537" s="65"/>
    </row>
    <row r="1538" spans="1:15" ht="17.100000000000001" customHeight="1">
      <c r="A1538" s="66"/>
      <c r="B1538" s="80" t="s">
        <v>10</v>
      </c>
      <c r="C1538" s="66" t="s">
        <v>7</v>
      </c>
      <c r="D1538" s="66">
        <v>1</v>
      </c>
      <c r="E1538" s="68"/>
      <c r="F1538" s="68">
        <f>E1538*D1538</f>
        <v>0</v>
      </c>
      <c r="L1538" s="43"/>
    </row>
    <row r="1539" spans="1:15" s="65" customFormat="1" ht="17.100000000000001" customHeight="1">
      <c r="A1539" s="62">
        <v>7</v>
      </c>
      <c r="B1539" s="72" t="s">
        <v>201</v>
      </c>
      <c r="C1539" s="62"/>
      <c r="D1539" s="62">
        <f>SUM(D1540)</f>
        <v>1</v>
      </c>
      <c r="E1539" s="64"/>
      <c r="F1539" s="64">
        <f>SUM(F1540)</f>
        <v>0</v>
      </c>
    </row>
    <row r="1540" spans="1:15" ht="17.100000000000001" customHeight="1">
      <c r="A1540" s="66"/>
      <c r="B1540" s="80" t="s">
        <v>211</v>
      </c>
      <c r="C1540" s="66" t="s">
        <v>7</v>
      </c>
      <c r="D1540" s="66">
        <v>1</v>
      </c>
      <c r="E1540" s="68"/>
      <c r="F1540" s="68">
        <f>E1540*D1540</f>
        <v>0</v>
      </c>
    </row>
    <row r="1541" spans="1:15" s="65" customFormat="1" ht="17.100000000000001" customHeight="1">
      <c r="A1541" s="59" t="s">
        <v>43</v>
      </c>
      <c r="B1541" s="81"/>
      <c r="C1541" s="61"/>
      <c r="D1541" s="61"/>
      <c r="E1541" s="82"/>
      <c r="F1541" s="82">
        <f>+F1508+F1511+F1515+F1528+F1530+F1533+F1539</f>
        <v>0</v>
      </c>
      <c r="G1541" s="88"/>
      <c r="I1541" s="89"/>
      <c r="J1541" s="90"/>
      <c r="M1541" s="91"/>
      <c r="N1541" s="92"/>
      <c r="O1541" s="89"/>
    </row>
    <row r="1542" spans="1:15" s="65" customFormat="1" ht="17.100000000000001" customHeight="1">
      <c r="A1542" s="75"/>
      <c r="B1542" s="75"/>
      <c r="C1542" s="75"/>
      <c r="D1542" s="84"/>
      <c r="E1542" s="75"/>
      <c r="F1542" s="75"/>
      <c r="G1542" s="88"/>
      <c r="I1542" s="89"/>
      <c r="J1542" s="90"/>
      <c r="M1542" s="91"/>
      <c r="N1542" s="92"/>
      <c r="O1542" s="89"/>
    </row>
    <row r="1543" spans="1:15" s="65" customFormat="1" ht="17.100000000000001" customHeight="1">
      <c r="A1543" s="85" t="s">
        <v>44</v>
      </c>
      <c r="B1543" s="86"/>
      <c r="C1543" s="85"/>
      <c r="D1543" s="87"/>
      <c r="E1543" s="85"/>
      <c r="F1543" s="85"/>
      <c r="G1543" s="88"/>
      <c r="I1543" s="89"/>
      <c r="J1543" s="90"/>
      <c r="M1543" s="91"/>
      <c r="N1543" s="92"/>
      <c r="O1543" s="89"/>
    </row>
    <row r="1544" spans="1:15" s="65" customFormat="1" ht="17.100000000000001" customHeight="1">
      <c r="B1544" s="86"/>
      <c r="C1544" s="85"/>
      <c r="D1544" s="87"/>
      <c r="E1544" s="85"/>
      <c r="F1544" s="85"/>
      <c r="G1544" s="88"/>
      <c r="I1544" s="89"/>
      <c r="J1544" s="90"/>
      <c r="M1544" s="91"/>
      <c r="N1544" s="92"/>
      <c r="O1544" s="89"/>
    </row>
    <row r="1545" spans="1:15" s="65" customFormat="1" ht="17.100000000000001" customHeight="1">
      <c r="A1545" s="85" t="s">
        <v>45</v>
      </c>
      <c r="B1545" s="86"/>
      <c r="C1545" s="85"/>
      <c r="D1545" s="87"/>
      <c r="E1545" s="85"/>
      <c r="F1545" s="85"/>
      <c r="G1545" s="88"/>
      <c r="I1545" s="89"/>
      <c r="J1545" s="90"/>
      <c r="M1545" s="91"/>
      <c r="N1545" s="92"/>
      <c r="O1545" s="89"/>
    </row>
    <row r="1546" spans="1:15" ht="17.100000000000001" customHeight="1">
      <c r="A1546" s="65"/>
      <c r="B1546" s="93"/>
      <c r="C1546" s="85"/>
      <c r="D1546" s="87"/>
      <c r="E1546" s="85"/>
      <c r="F1546" s="85"/>
    </row>
    <row r="1547" spans="1:15" ht="17.100000000000001" customHeight="1">
      <c r="A1547" s="85" t="s">
        <v>46</v>
      </c>
      <c r="B1547" s="93"/>
      <c r="C1547" s="85"/>
      <c r="D1547" s="87"/>
      <c r="E1547" s="85"/>
      <c r="F1547" s="85"/>
    </row>
    <row r="1549" spans="1:15" ht="17.100000000000001" customHeight="1">
      <c r="G1549" s="46"/>
      <c r="J1549" s="47"/>
      <c r="L1549" s="48"/>
      <c r="M1549" s="49"/>
      <c r="N1549" s="50"/>
    </row>
    <row r="1550" spans="1:15" ht="17.100000000000001" customHeight="1">
      <c r="G1550" s="52"/>
      <c r="H1550" s="52"/>
      <c r="I1550" s="52"/>
      <c r="J1550" s="52"/>
      <c r="K1550" s="52"/>
      <c r="L1550" s="52"/>
      <c r="M1550" s="52"/>
      <c r="N1550" s="52"/>
      <c r="O1550" s="52"/>
    </row>
    <row r="1551" spans="1:15" s="42" customFormat="1" ht="17.100000000000001" customHeight="1">
      <c r="A1551" s="41" t="s">
        <v>20</v>
      </c>
      <c r="C1551" s="43"/>
      <c r="D1551" s="44"/>
      <c r="E1551" s="43"/>
      <c r="F1551" s="45"/>
      <c r="G1551" s="53"/>
      <c r="H1551" s="53"/>
      <c r="I1551" s="53"/>
      <c r="J1551" s="53"/>
      <c r="K1551" s="53"/>
      <c r="L1551" s="53"/>
      <c r="M1551" s="53"/>
      <c r="N1551" s="53"/>
      <c r="O1551" s="53"/>
    </row>
    <row r="1552" spans="1:15" ht="17.100000000000001" customHeight="1">
      <c r="A1552" s="51" t="s">
        <v>250</v>
      </c>
      <c r="B1552" s="52"/>
      <c r="C1552" s="52"/>
      <c r="D1552" s="52"/>
      <c r="E1552" s="52"/>
      <c r="F1552" s="52"/>
      <c r="G1552" s="43"/>
    </row>
    <row r="1553" spans="1:12" ht="17.100000000000001" customHeight="1">
      <c r="A1553" s="51" t="s">
        <v>57</v>
      </c>
      <c r="B1553" s="53"/>
      <c r="C1553" s="53"/>
      <c r="D1553" s="53"/>
      <c r="E1553" s="53"/>
      <c r="F1553" s="53"/>
      <c r="G1553" s="43"/>
      <c r="L1553" s="43"/>
    </row>
    <row r="1554" spans="1:12" ht="17.100000000000001" customHeight="1">
      <c r="A1554" s="54"/>
      <c r="B1554" s="55"/>
      <c r="C1554" s="54"/>
      <c r="D1554" s="56"/>
      <c r="E1554" s="54"/>
      <c r="F1554" s="54"/>
      <c r="G1554" s="43"/>
      <c r="L1554" s="43"/>
    </row>
    <row r="1555" spans="1:12" ht="17.100000000000001" customHeight="1">
      <c r="A1555" s="109" t="s">
        <v>55</v>
      </c>
      <c r="B1555" s="110"/>
      <c r="C1555" s="110"/>
      <c r="D1555" s="111"/>
      <c r="E1555" s="112" t="s">
        <v>115</v>
      </c>
      <c r="F1555" s="113"/>
      <c r="G1555" s="43"/>
      <c r="L1555" s="43"/>
    </row>
    <row r="1556" spans="1:12" s="65" customFormat="1" ht="17.100000000000001" customHeight="1">
      <c r="A1556" s="58" t="s">
        <v>0</v>
      </c>
      <c r="B1556" s="114" t="s">
        <v>1</v>
      </c>
      <c r="C1556" s="59"/>
      <c r="D1556" s="116" t="s">
        <v>56</v>
      </c>
      <c r="E1556" s="116"/>
      <c r="F1556" s="116"/>
    </row>
    <row r="1557" spans="1:12" ht="17.100000000000001" customHeight="1">
      <c r="A1557" s="60" t="s">
        <v>114</v>
      </c>
      <c r="B1557" s="115"/>
      <c r="C1557" s="59" t="s">
        <v>2</v>
      </c>
      <c r="D1557" s="61" t="s">
        <v>3</v>
      </c>
      <c r="E1557" s="61" t="s">
        <v>4</v>
      </c>
      <c r="F1557" s="61" t="s">
        <v>5</v>
      </c>
      <c r="G1557" s="43"/>
      <c r="L1557" s="43"/>
    </row>
    <row r="1558" spans="1:12" s="70" customFormat="1" ht="17.100000000000001" customHeight="1">
      <c r="A1558" s="62">
        <v>1</v>
      </c>
      <c r="B1558" s="63" t="s">
        <v>21</v>
      </c>
      <c r="C1558" s="62"/>
      <c r="D1558" s="62">
        <f>SUM(D1559:D1560)</f>
        <v>2</v>
      </c>
      <c r="E1558" s="64"/>
      <c r="F1558" s="64">
        <f>SUM(F1559:F1560)</f>
        <v>0</v>
      </c>
    </row>
    <row r="1559" spans="1:12" ht="17.100000000000001" customHeight="1">
      <c r="A1559" s="66"/>
      <c r="B1559" s="67" t="s">
        <v>6</v>
      </c>
      <c r="C1559" s="66" t="s">
        <v>7</v>
      </c>
      <c r="D1559" s="66">
        <v>1</v>
      </c>
      <c r="E1559" s="68"/>
      <c r="F1559" s="68">
        <f>E1559*D1559</f>
        <v>0</v>
      </c>
      <c r="G1559" s="65"/>
      <c r="L1559" s="43"/>
    </row>
    <row r="1560" spans="1:12" ht="17.100000000000001" customHeight="1">
      <c r="A1560" s="66"/>
      <c r="B1560" s="69" t="s">
        <v>212</v>
      </c>
      <c r="C1560" s="66" t="s">
        <v>7</v>
      </c>
      <c r="D1560" s="66">
        <v>1</v>
      </c>
      <c r="E1560" s="68"/>
      <c r="F1560" s="68">
        <f>E1560*D1560</f>
        <v>0</v>
      </c>
      <c r="G1560" s="43"/>
      <c r="L1560" s="43"/>
    </row>
    <row r="1561" spans="1:12" ht="17.100000000000001" customHeight="1">
      <c r="A1561" s="71">
        <v>2</v>
      </c>
      <c r="B1561" s="72" t="s">
        <v>50</v>
      </c>
      <c r="C1561" s="62"/>
      <c r="D1561" s="62">
        <f>SUM(D1562:D1564)</f>
        <v>3</v>
      </c>
      <c r="E1561" s="64"/>
      <c r="F1561" s="64">
        <f>SUM(F1562:F1564)</f>
        <v>0</v>
      </c>
      <c r="G1561" s="43"/>
      <c r="L1561" s="43"/>
    </row>
    <row r="1562" spans="1:12" ht="17.100000000000001" customHeight="1">
      <c r="A1562" s="66"/>
      <c r="B1562" s="69" t="s">
        <v>14</v>
      </c>
      <c r="C1562" s="66" t="s">
        <v>8</v>
      </c>
      <c r="D1562" s="73">
        <v>0</v>
      </c>
      <c r="E1562" s="68"/>
      <c r="F1562" s="68">
        <f>E1562*D1562</f>
        <v>0</v>
      </c>
      <c r="L1562" s="43"/>
    </row>
    <row r="1563" spans="1:12" ht="17.100000000000001" customHeight="1">
      <c r="A1563" s="66"/>
      <c r="B1563" s="69" t="s">
        <v>17</v>
      </c>
      <c r="C1563" s="66" t="s">
        <v>8</v>
      </c>
      <c r="D1563" s="73">
        <v>2</v>
      </c>
      <c r="E1563" s="68"/>
      <c r="F1563" s="68">
        <f>E1563*D1563</f>
        <v>0</v>
      </c>
      <c r="G1563" s="65"/>
      <c r="L1563" s="43"/>
    </row>
    <row r="1564" spans="1:12" ht="17.100000000000001" customHeight="1">
      <c r="A1564" s="66"/>
      <c r="B1564" s="69" t="s">
        <v>18</v>
      </c>
      <c r="C1564" s="66" t="s">
        <v>8</v>
      </c>
      <c r="D1564" s="73">
        <v>1</v>
      </c>
      <c r="E1564" s="68"/>
      <c r="F1564" s="68">
        <f t="shared" ref="F1564" si="158">E1564*D1564</f>
        <v>0</v>
      </c>
      <c r="L1564" s="43"/>
    </row>
    <row r="1565" spans="1:12" ht="17.100000000000001" customHeight="1">
      <c r="A1565" s="71">
        <v>3</v>
      </c>
      <c r="B1565" s="72" t="s">
        <v>49</v>
      </c>
      <c r="C1565" s="62"/>
      <c r="D1565" s="62">
        <f>SUM(D1566:D1577)</f>
        <v>19</v>
      </c>
      <c r="E1565" s="64"/>
      <c r="F1565" s="64">
        <f>SUM(F1566:F1577)</f>
        <v>0</v>
      </c>
      <c r="L1565" s="43"/>
    </row>
    <row r="1566" spans="1:12" ht="17.100000000000001" customHeight="1">
      <c r="A1566" s="76" t="s">
        <v>22</v>
      </c>
      <c r="B1566" s="77" t="s">
        <v>23</v>
      </c>
      <c r="C1566" s="78" t="s">
        <v>8</v>
      </c>
      <c r="D1566" s="73">
        <v>1</v>
      </c>
      <c r="E1566" s="68"/>
      <c r="F1566" s="68">
        <f t="shared" ref="F1566:F1577" si="159">E1566*D1566</f>
        <v>0</v>
      </c>
      <c r="L1566" s="43"/>
    </row>
    <row r="1567" spans="1:12" ht="17.100000000000001" customHeight="1">
      <c r="A1567" s="76" t="s">
        <v>24</v>
      </c>
      <c r="B1567" s="77" t="s">
        <v>25</v>
      </c>
      <c r="C1567" s="78" t="s">
        <v>8</v>
      </c>
      <c r="D1567" s="73">
        <v>1</v>
      </c>
      <c r="E1567" s="68"/>
      <c r="F1567" s="68">
        <f t="shared" si="159"/>
        <v>0</v>
      </c>
      <c r="L1567" s="43"/>
    </row>
    <row r="1568" spans="1:12" ht="17.100000000000001" customHeight="1">
      <c r="A1568" s="76" t="s">
        <v>26</v>
      </c>
      <c r="B1568" s="77" t="s">
        <v>27</v>
      </c>
      <c r="C1568" s="78" t="s">
        <v>8</v>
      </c>
      <c r="D1568" s="73">
        <v>1</v>
      </c>
      <c r="E1568" s="68"/>
      <c r="F1568" s="68">
        <f t="shared" si="159"/>
        <v>0</v>
      </c>
      <c r="L1568" s="43"/>
    </row>
    <row r="1569" spans="1:12" ht="17.100000000000001" customHeight="1">
      <c r="A1569" s="76" t="s">
        <v>28</v>
      </c>
      <c r="B1569" s="77" t="s">
        <v>29</v>
      </c>
      <c r="C1569" s="78" t="s">
        <v>8</v>
      </c>
      <c r="D1569" s="73">
        <v>1</v>
      </c>
      <c r="E1569" s="68"/>
      <c r="F1569" s="68">
        <f t="shared" si="159"/>
        <v>0</v>
      </c>
      <c r="L1569" s="43"/>
    </row>
    <row r="1570" spans="1:12" ht="17.100000000000001" customHeight="1">
      <c r="A1570" s="76" t="s">
        <v>30</v>
      </c>
      <c r="B1570" s="77" t="s">
        <v>31</v>
      </c>
      <c r="C1570" s="78" t="s">
        <v>8</v>
      </c>
      <c r="D1570" s="73">
        <v>3</v>
      </c>
      <c r="E1570" s="68"/>
      <c r="F1570" s="68">
        <f t="shared" si="159"/>
        <v>0</v>
      </c>
      <c r="L1570" s="43"/>
    </row>
    <row r="1571" spans="1:12" ht="17.100000000000001" customHeight="1">
      <c r="A1571" s="76" t="s">
        <v>32</v>
      </c>
      <c r="B1571" s="77" t="s">
        <v>33</v>
      </c>
      <c r="C1571" s="78" t="s">
        <v>8</v>
      </c>
      <c r="D1571" s="73">
        <v>3</v>
      </c>
      <c r="E1571" s="68"/>
      <c r="F1571" s="68">
        <f t="shared" si="159"/>
        <v>0</v>
      </c>
      <c r="L1571" s="43"/>
    </row>
    <row r="1572" spans="1:12" ht="17.100000000000001" customHeight="1">
      <c r="A1572" s="76" t="s">
        <v>34</v>
      </c>
      <c r="B1572" s="77" t="s">
        <v>35</v>
      </c>
      <c r="C1572" s="78" t="s">
        <v>8</v>
      </c>
      <c r="D1572" s="73">
        <v>1</v>
      </c>
      <c r="E1572" s="68"/>
      <c r="F1572" s="68">
        <f t="shared" si="159"/>
        <v>0</v>
      </c>
      <c r="L1572" s="43"/>
    </row>
    <row r="1573" spans="1:12" ht="17.100000000000001" customHeight="1">
      <c r="A1573" s="76" t="s">
        <v>36</v>
      </c>
      <c r="B1573" s="77" t="s">
        <v>37</v>
      </c>
      <c r="C1573" s="78" t="s">
        <v>8</v>
      </c>
      <c r="D1573" s="73">
        <v>1</v>
      </c>
      <c r="E1573" s="68"/>
      <c r="F1573" s="68">
        <f t="shared" si="159"/>
        <v>0</v>
      </c>
      <c r="L1573" s="43"/>
    </row>
    <row r="1574" spans="1:12" ht="17.100000000000001" customHeight="1">
      <c r="A1574" s="76" t="s">
        <v>38</v>
      </c>
      <c r="B1574" s="77" t="s">
        <v>39</v>
      </c>
      <c r="C1574" s="78" t="s">
        <v>8</v>
      </c>
      <c r="D1574" s="73">
        <v>2</v>
      </c>
      <c r="E1574" s="68"/>
      <c r="F1574" s="68">
        <f t="shared" si="159"/>
        <v>0</v>
      </c>
      <c r="L1574" s="43"/>
    </row>
    <row r="1575" spans="1:12" ht="17.100000000000001" customHeight="1">
      <c r="A1575" s="76" t="s">
        <v>40</v>
      </c>
      <c r="B1575" s="77" t="s">
        <v>41</v>
      </c>
      <c r="C1575" s="78" t="s">
        <v>8</v>
      </c>
      <c r="D1575" s="73">
        <v>3</v>
      </c>
      <c r="E1575" s="68"/>
      <c r="F1575" s="68">
        <f t="shared" si="159"/>
        <v>0</v>
      </c>
      <c r="L1575" s="43"/>
    </row>
    <row r="1576" spans="1:12" ht="17.100000000000001" customHeight="1">
      <c r="A1576" s="76" t="s">
        <v>42</v>
      </c>
      <c r="B1576" s="77" t="s">
        <v>42</v>
      </c>
      <c r="C1576" s="78" t="s">
        <v>8</v>
      </c>
      <c r="D1576" s="73">
        <v>1</v>
      </c>
      <c r="E1576" s="68"/>
      <c r="F1576" s="68">
        <f t="shared" si="159"/>
        <v>0</v>
      </c>
      <c r="G1576" s="65"/>
      <c r="L1576" s="43"/>
    </row>
    <row r="1577" spans="1:12" ht="17.100000000000001" customHeight="1">
      <c r="A1577" s="76" t="s">
        <v>52</v>
      </c>
      <c r="B1577" s="77" t="s">
        <v>51</v>
      </c>
      <c r="C1577" s="78" t="s">
        <v>8</v>
      </c>
      <c r="D1577" s="73">
        <v>1</v>
      </c>
      <c r="E1577" s="68"/>
      <c r="F1577" s="68">
        <f t="shared" si="159"/>
        <v>0</v>
      </c>
      <c r="G1577" s="43"/>
      <c r="L1577" s="43"/>
    </row>
    <row r="1578" spans="1:12" s="79" customFormat="1" ht="17.100000000000001" customHeight="1">
      <c r="A1578" s="71">
        <v>4</v>
      </c>
      <c r="B1578" s="72" t="s">
        <v>47</v>
      </c>
      <c r="C1578" s="62"/>
      <c r="D1578" s="62">
        <f>SUM(D1579)</f>
        <v>1</v>
      </c>
      <c r="E1578" s="64"/>
      <c r="F1578" s="64">
        <f>SUM(F1579:F1579)</f>
        <v>0</v>
      </c>
      <c r="G1578" s="65"/>
    </row>
    <row r="1579" spans="1:12" ht="17.100000000000001" customHeight="1">
      <c r="A1579" s="66"/>
      <c r="B1579" s="69" t="s">
        <v>48</v>
      </c>
      <c r="C1579" s="66" t="s">
        <v>7</v>
      </c>
      <c r="D1579" s="73">
        <v>1</v>
      </c>
      <c r="E1579" s="68"/>
      <c r="F1579" s="68">
        <f t="shared" ref="F1579" si="160">E1579*D1579</f>
        <v>0</v>
      </c>
      <c r="G1579" s="43"/>
      <c r="L1579" s="43"/>
    </row>
    <row r="1580" spans="1:12" ht="17.100000000000001" customHeight="1">
      <c r="A1580" s="71">
        <v>5</v>
      </c>
      <c r="B1580" s="72" t="s">
        <v>219</v>
      </c>
      <c r="C1580" s="62"/>
      <c r="D1580" s="62">
        <f>SUM(D1581:D1582)</f>
        <v>2</v>
      </c>
      <c r="E1580" s="64"/>
      <c r="F1580" s="64">
        <f>SUM(F1581:F1582)</f>
        <v>0</v>
      </c>
      <c r="G1580" s="65"/>
      <c r="L1580" s="43"/>
    </row>
    <row r="1581" spans="1:12" ht="17.100000000000001" customHeight="1">
      <c r="A1581" s="66"/>
      <c r="B1581" s="69" t="s">
        <v>220</v>
      </c>
      <c r="C1581" s="66" t="s">
        <v>7</v>
      </c>
      <c r="D1581" s="73">
        <v>1</v>
      </c>
      <c r="E1581" s="68"/>
      <c r="F1581" s="68">
        <f t="shared" ref="F1581:F1582" si="161">E1581*D1581</f>
        <v>0</v>
      </c>
      <c r="G1581" s="43"/>
      <c r="L1581" s="43"/>
    </row>
    <row r="1582" spans="1:12" ht="17.100000000000001" customHeight="1">
      <c r="A1582" s="66"/>
      <c r="B1582" s="69" t="s">
        <v>221</v>
      </c>
      <c r="C1582" s="66" t="s">
        <v>7</v>
      </c>
      <c r="D1582" s="73">
        <v>1</v>
      </c>
      <c r="E1582" s="68"/>
      <c r="F1582" s="68">
        <f t="shared" si="161"/>
        <v>0</v>
      </c>
      <c r="G1582" s="43"/>
      <c r="L1582" s="43"/>
    </row>
    <row r="1583" spans="1:12" ht="17.100000000000001" customHeight="1">
      <c r="A1583" s="62">
        <v>6</v>
      </c>
      <c r="B1583" s="72" t="s">
        <v>9</v>
      </c>
      <c r="C1583" s="62"/>
      <c r="D1583" s="62">
        <f>SUM(D1584:D1588)</f>
        <v>5</v>
      </c>
      <c r="E1583" s="64"/>
      <c r="F1583" s="64">
        <f>SUM(F1584:F1588)</f>
        <v>0</v>
      </c>
      <c r="G1583" s="43"/>
      <c r="L1583" s="43"/>
    </row>
    <row r="1584" spans="1:12" ht="17.100000000000001" customHeight="1">
      <c r="A1584" s="66"/>
      <c r="B1584" s="80" t="s">
        <v>208</v>
      </c>
      <c r="C1584" s="66" t="s">
        <v>7</v>
      </c>
      <c r="D1584" s="66">
        <v>1</v>
      </c>
      <c r="E1584" s="68"/>
      <c r="F1584" s="68">
        <f>E1584*D1584</f>
        <v>0</v>
      </c>
      <c r="L1584" s="43"/>
    </row>
    <row r="1585" spans="1:15" ht="17.100000000000001" customHeight="1">
      <c r="A1585" s="66"/>
      <c r="B1585" s="80" t="s">
        <v>209</v>
      </c>
      <c r="C1585" s="66" t="s">
        <v>7</v>
      </c>
      <c r="D1585" s="66">
        <v>1</v>
      </c>
      <c r="E1585" s="68"/>
      <c r="F1585" s="68">
        <f t="shared" ref="F1585:F1586" si="162">E1585*D1585</f>
        <v>0</v>
      </c>
      <c r="G1585" s="43"/>
      <c r="L1585" s="43"/>
    </row>
    <row r="1586" spans="1:15" ht="17.100000000000001" customHeight="1">
      <c r="A1586" s="66"/>
      <c r="B1586" s="80" t="s">
        <v>210</v>
      </c>
      <c r="C1586" s="66" t="s">
        <v>7</v>
      </c>
      <c r="D1586" s="66">
        <v>1</v>
      </c>
      <c r="E1586" s="68"/>
      <c r="F1586" s="68">
        <f t="shared" si="162"/>
        <v>0</v>
      </c>
      <c r="L1586" s="43"/>
    </row>
    <row r="1587" spans="1:15" s="79" customFormat="1" ht="17.100000000000001" customHeight="1">
      <c r="A1587" s="66"/>
      <c r="B1587" s="80" t="s">
        <v>53</v>
      </c>
      <c r="C1587" s="66" t="s">
        <v>7</v>
      </c>
      <c r="D1587" s="66">
        <v>1</v>
      </c>
      <c r="E1587" s="68"/>
      <c r="F1587" s="68">
        <f>E1587*D1587</f>
        <v>0</v>
      </c>
      <c r="G1587" s="65"/>
    </row>
    <row r="1588" spans="1:15" ht="17.100000000000001" customHeight="1">
      <c r="A1588" s="66"/>
      <c r="B1588" s="80" t="s">
        <v>10</v>
      </c>
      <c r="C1588" s="66" t="s">
        <v>7</v>
      </c>
      <c r="D1588" s="66">
        <v>1</v>
      </c>
      <c r="E1588" s="68"/>
      <c r="F1588" s="68">
        <f>E1588*D1588</f>
        <v>0</v>
      </c>
      <c r="L1588" s="43"/>
    </row>
    <row r="1589" spans="1:15" s="65" customFormat="1" ht="17.100000000000001" customHeight="1">
      <c r="A1589" s="62">
        <v>7</v>
      </c>
      <c r="B1589" s="72" t="s">
        <v>201</v>
      </c>
      <c r="C1589" s="62"/>
      <c r="D1589" s="62">
        <f>SUM(D1590)</f>
        <v>1</v>
      </c>
      <c r="E1589" s="64"/>
      <c r="F1589" s="64">
        <f>SUM(F1590)</f>
        <v>0</v>
      </c>
    </row>
    <row r="1590" spans="1:15" ht="17.100000000000001" customHeight="1">
      <c r="A1590" s="66"/>
      <c r="B1590" s="80" t="s">
        <v>211</v>
      </c>
      <c r="C1590" s="66" t="s">
        <v>7</v>
      </c>
      <c r="D1590" s="66">
        <v>1</v>
      </c>
      <c r="E1590" s="68"/>
      <c r="F1590" s="68">
        <f>E1590*D1590</f>
        <v>0</v>
      </c>
    </row>
    <row r="1591" spans="1:15" s="65" customFormat="1" ht="17.100000000000001" customHeight="1">
      <c r="A1591" s="59" t="s">
        <v>43</v>
      </c>
      <c r="B1591" s="81"/>
      <c r="C1591" s="61"/>
      <c r="D1591" s="61"/>
      <c r="E1591" s="82"/>
      <c r="F1591" s="82">
        <f>+F1558+F1561+F1565+F1578+F1580+F1583+F1589</f>
        <v>0</v>
      </c>
      <c r="G1591" s="88"/>
      <c r="I1591" s="89"/>
      <c r="J1591" s="90"/>
      <c r="M1591" s="91"/>
      <c r="N1591" s="92"/>
      <c r="O1591" s="89"/>
    </row>
    <row r="1592" spans="1:15" s="65" customFormat="1" ht="17.100000000000001" customHeight="1">
      <c r="A1592" s="75"/>
      <c r="B1592" s="75"/>
      <c r="C1592" s="75"/>
      <c r="D1592" s="84"/>
      <c r="E1592" s="75"/>
      <c r="F1592" s="75"/>
      <c r="G1592" s="88"/>
      <c r="I1592" s="89"/>
      <c r="J1592" s="90"/>
      <c r="M1592" s="91"/>
      <c r="N1592" s="92"/>
      <c r="O1592" s="89"/>
    </row>
    <row r="1593" spans="1:15" s="65" customFormat="1" ht="17.100000000000001" customHeight="1">
      <c r="A1593" s="85" t="s">
        <v>44</v>
      </c>
      <c r="B1593" s="86"/>
      <c r="C1593" s="85"/>
      <c r="D1593" s="87"/>
      <c r="E1593" s="85"/>
      <c r="F1593" s="85"/>
      <c r="G1593" s="88"/>
      <c r="I1593" s="89"/>
      <c r="J1593" s="90"/>
      <c r="M1593" s="91"/>
      <c r="N1593" s="92"/>
      <c r="O1593" s="89"/>
    </row>
    <row r="1594" spans="1:15" s="65" customFormat="1" ht="17.100000000000001" customHeight="1">
      <c r="B1594" s="86"/>
      <c r="C1594" s="85"/>
      <c r="D1594" s="87"/>
      <c r="E1594" s="85"/>
      <c r="F1594" s="85"/>
      <c r="G1594" s="88"/>
      <c r="I1594" s="89"/>
      <c r="J1594" s="90"/>
      <c r="M1594" s="91"/>
      <c r="N1594" s="92"/>
      <c r="O1594" s="89"/>
    </row>
    <row r="1595" spans="1:15" s="65" customFormat="1" ht="17.100000000000001" customHeight="1">
      <c r="A1595" s="85" t="s">
        <v>45</v>
      </c>
      <c r="B1595" s="86"/>
      <c r="C1595" s="85"/>
      <c r="D1595" s="87"/>
      <c r="E1595" s="85"/>
      <c r="F1595" s="85"/>
      <c r="G1595" s="88"/>
      <c r="I1595" s="89"/>
      <c r="J1595" s="90"/>
      <c r="M1595" s="91"/>
      <c r="N1595" s="92"/>
      <c r="O1595" s="89"/>
    </row>
    <row r="1596" spans="1:15" ht="17.100000000000001" customHeight="1">
      <c r="A1596" s="65"/>
      <c r="B1596" s="93"/>
      <c r="C1596" s="85"/>
      <c r="D1596" s="87"/>
      <c r="E1596" s="85"/>
      <c r="F1596" s="85"/>
    </row>
    <row r="1597" spans="1:15" ht="17.100000000000001" customHeight="1">
      <c r="A1597" s="85" t="s">
        <v>46</v>
      </c>
      <c r="B1597" s="93"/>
      <c r="C1597" s="85"/>
      <c r="D1597" s="87"/>
      <c r="E1597" s="85"/>
      <c r="F1597" s="85"/>
    </row>
    <row r="1599" spans="1:15" ht="17.100000000000001" customHeight="1">
      <c r="G1599" s="46"/>
      <c r="J1599" s="47"/>
      <c r="L1599" s="48"/>
      <c r="M1599" s="49"/>
      <c r="N1599" s="50"/>
    </row>
    <row r="1600" spans="1:15" ht="17.100000000000001" customHeight="1">
      <c r="G1600" s="52"/>
      <c r="H1600" s="52"/>
      <c r="I1600" s="52"/>
      <c r="J1600" s="52"/>
      <c r="K1600" s="52"/>
      <c r="L1600" s="52"/>
      <c r="M1600" s="52"/>
      <c r="N1600" s="52"/>
      <c r="O1600" s="52"/>
    </row>
    <row r="1601" spans="1:15" s="42" customFormat="1" ht="17.100000000000001" customHeight="1">
      <c r="A1601" s="41" t="s">
        <v>20</v>
      </c>
      <c r="C1601" s="43"/>
      <c r="D1601" s="44"/>
      <c r="E1601" s="43"/>
      <c r="F1601" s="45"/>
      <c r="G1601" s="53"/>
      <c r="H1601" s="53"/>
      <c r="I1601" s="53"/>
      <c r="J1601" s="53"/>
      <c r="K1601" s="53"/>
      <c r="L1601" s="53"/>
      <c r="M1601" s="53"/>
      <c r="N1601" s="53"/>
      <c r="O1601" s="53"/>
    </row>
    <row r="1602" spans="1:15" ht="17.100000000000001" customHeight="1">
      <c r="A1602" s="51" t="s">
        <v>251</v>
      </c>
      <c r="B1602" s="52"/>
      <c r="C1602" s="52"/>
      <c r="D1602" s="52"/>
      <c r="E1602" s="52"/>
      <c r="F1602" s="52"/>
      <c r="G1602" s="43"/>
    </row>
    <row r="1603" spans="1:15" ht="17.100000000000001" customHeight="1">
      <c r="A1603" s="51" t="s">
        <v>57</v>
      </c>
      <c r="B1603" s="53"/>
      <c r="C1603" s="53"/>
      <c r="D1603" s="53"/>
      <c r="E1603" s="53"/>
      <c r="F1603" s="53"/>
      <c r="G1603" s="43"/>
      <c r="L1603" s="43"/>
    </row>
    <row r="1604" spans="1:15" ht="17.100000000000001" customHeight="1">
      <c r="A1604" s="54"/>
      <c r="B1604" s="55"/>
      <c r="C1604" s="54"/>
      <c r="D1604" s="56"/>
      <c r="E1604" s="54"/>
      <c r="F1604" s="54"/>
      <c r="G1604" s="43"/>
      <c r="L1604" s="43"/>
    </row>
    <row r="1605" spans="1:15" ht="17.100000000000001" customHeight="1">
      <c r="A1605" s="109" t="s">
        <v>55</v>
      </c>
      <c r="B1605" s="110"/>
      <c r="C1605" s="110"/>
      <c r="D1605" s="111"/>
      <c r="E1605" s="112" t="s">
        <v>117</v>
      </c>
      <c r="F1605" s="113"/>
      <c r="G1605" s="43"/>
      <c r="L1605" s="43"/>
    </row>
    <row r="1606" spans="1:15" s="65" customFormat="1" ht="17.100000000000001" customHeight="1">
      <c r="A1606" s="58" t="s">
        <v>0</v>
      </c>
      <c r="B1606" s="114" t="s">
        <v>1</v>
      </c>
      <c r="C1606" s="59"/>
      <c r="D1606" s="116" t="s">
        <v>56</v>
      </c>
      <c r="E1606" s="116"/>
      <c r="F1606" s="116"/>
    </row>
    <row r="1607" spans="1:15" ht="17.100000000000001" customHeight="1">
      <c r="A1607" s="60" t="s">
        <v>116</v>
      </c>
      <c r="B1607" s="115"/>
      <c r="C1607" s="59" t="s">
        <v>2</v>
      </c>
      <c r="D1607" s="61" t="s">
        <v>3</v>
      </c>
      <c r="E1607" s="61" t="s">
        <v>4</v>
      </c>
      <c r="F1607" s="61" t="s">
        <v>5</v>
      </c>
      <c r="G1607" s="43"/>
      <c r="L1607" s="43"/>
    </row>
    <row r="1608" spans="1:15" s="70" customFormat="1" ht="17.100000000000001" customHeight="1">
      <c r="A1608" s="62">
        <v>1</v>
      </c>
      <c r="B1608" s="63" t="s">
        <v>21</v>
      </c>
      <c r="C1608" s="62"/>
      <c r="D1608" s="62">
        <f>SUM(D1609:D1610)</f>
        <v>2</v>
      </c>
      <c r="E1608" s="64"/>
      <c r="F1608" s="64">
        <f>SUM(F1609:F1610)</f>
        <v>0</v>
      </c>
    </row>
    <row r="1609" spans="1:15" ht="17.100000000000001" customHeight="1">
      <c r="A1609" s="66"/>
      <c r="B1609" s="67" t="s">
        <v>6</v>
      </c>
      <c r="C1609" s="66" t="s">
        <v>7</v>
      </c>
      <c r="D1609" s="66">
        <v>1</v>
      </c>
      <c r="E1609" s="68"/>
      <c r="F1609" s="68">
        <f>E1609*D1609</f>
        <v>0</v>
      </c>
      <c r="G1609" s="65"/>
      <c r="L1609" s="43"/>
    </row>
    <row r="1610" spans="1:15" ht="17.100000000000001" customHeight="1">
      <c r="A1610" s="66"/>
      <c r="B1610" s="69" t="s">
        <v>212</v>
      </c>
      <c r="C1610" s="66" t="s">
        <v>7</v>
      </c>
      <c r="D1610" s="66">
        <v>1</v>
      </c>
      <c r="E1610" s="68"/>
      <c r="F1610" s="68">
        <f>E1610*D1610</f>
        <v>0</v>
      </c>
      <c r="G1610" s="43"/>
      <c r="L1610" s="43"/>
    </row>
    <row r="1611" spans="1:15" ht="17.100000000000001" customHeight="1">
      <c r="A1611" s="71">
        <v>2</v>
      </c>
      <c r="B1611" s="72" t="s">
        <v>50</v>
      </c>
      <c r="C1611" s="62"/>
      <c r="D1611" s="62">
        <f>SUM(D1612:D1614)</f>
        <v>5</v>
      </c>
      <c r="E1611" s="64"/>
      <c r="F1611" s="64">
        <f>SUM(F1612:F1614)</f>
        <v>0</v>
      </c>
      <c r="G1611" s="43"/>
      <c r="L1611" s="43"/>
    </row>
    <row r="1612" spans="1:15" ht="17.100000000000001" customHeight="1">
      <c r="A1612" s="66"/>
      <c r="B1612" s="69" t="s">
        <v>14</v>
      </c>
      <c r="C1612" s="66" t="s">
        <v>8</v>
      </c>
      <c r="D1612" s="73">
        <v>2</v>
      </c>
      <c r="E1612" s="68"/>
      <c r="F1612" s="68">
        <f>E1612*D1612</f>
        <v>0</v>
      </c>
      <c r="L1612" s="43"/>
    </row>
    <row r="1613" spans="1:15" ht="17.100000000000001" customHeight="1">
      <c r="A1613" s="66"/>
      <c r="B1613" s="69" t="s">
        <v>17</v>
      </c>
      <c r="C1613" s="66" t="s">
        <v>8</v>
      </c>
      <c r="D1613" s="73">
        <v>2</v>
      </c>
      <c r="E1613" s="68"/>
      <c r="F1613" s="68">
        <f>E1613*D1613</f>
        <v>0</v>
      </c>
      <c r="G1613" s="65"/>
      <c r="L1613" s="43"/>
    </row>
    <row r="1614" spans="1:15" ht="17.100000000000001" customHeight="1">
      <c r="A1614" s="66"/>
      <c r="B1614" s="69" t="s">
        <v>18</v>
      </c>
      <c r="C1614" s="66" t="s">
        <v>8</v>
      </c>
      <c r="D1614" s="73">
        <v>1</v>
      </c>
      <c r="E1614" s="68"/>
      <c r="F1614" s="68">
        <f t="shared" ref="F1614" si="163">E1614*D1614</f>
        <v>0</v>
      </c>
      <c r="L1614" s="43"/>
    </row>
    <row r="1615" spans="1:15" ht="17.100000000000001" customHeight="1">
      <c r="A1615" s="71">
        <v>3</v>
      </c>
      <c r="B1615" s="72" t="s">
        <v>49</v>
      </c>
      <c r="C1615" s="62"/>
      <c r="D1615" s="62">
        <f>SUM(D1616:D1627)</f>
        <v>28</v>
      </c>
      <c r="E1615" s="64"/>
      <c r="F1615" s="64">
        <f>SUM(F1616:F1627)</f>
        <v>0</v>
      </c>
      <c r="L1615" s="43"/>
    </row>
    <row r="1616" spans="1:15" ht="17.100000000000001" customHeight="1">
      <c r="A1616" s="76" t="s">
        <v>22</v>
      </c>
      <c r="B1616" s="77" t="s">
        <v>23</v>
      </c>
      <c r="C1616" s="78" t="s">
        <v>8</v>
      </c>
      <c r="D1616" s="73">
        <v>0</v>
      </c>
      <c r="E1616" s="68"/>
      <c r="F1616" s="68">
        <f t="shared" ref="F1616:F1627" si="164">E1616*D1616</f>
        <v>0</v>
      </c>
      <c r="L1616" s="43"/>
    </row>
    <row r="1617" spans="1:12" ht="17.100000000000001" customHeight="1">
      <c r="A1617" s="76" t="s">
        <v>24</v>
      </c>
      <c r="B1617" s="77" t="s">
        <v>25</v>
      </c>
      <c r="C1617" s="78" t="s">
        <v>8</v>
      </c>
      <c r="D1617" s="73">
        <v>0</v>
      </c>
      <c r="E1617" s="68"/>
      <c r="F1617" s="68">
        <f t="shared" si="164"/>
        <v>0</v>
      </c>
      <c r="L1617" s="43"/>
    </row>
    <row r="1618" spans="1:12" ht="17.100000000000001" customHeight="1">
      <c r="A1618" s="76" t="s">
        <v>26</v>
      </c>
      <c r="B1618" s="77" t="s">
        <v>27</v>
      </c>
      <c r="C1618" s="78" t="s">
        <v>8</v>
      </c>
      <c r="D1618" s="73">
        <v>1</v>
      </c>
      <c r="E1618" s="68"/>
      <c r="F1618" s="68">
        <f t="shared" si="164"/>
        <v>0</v>
      </c>
      <c r="L1618" s="43"/>
    </row>
    <row r="1619" spans="1:12" ht="17.100000000000001" customHeight="1">
      <c r="A1619" s="76" t="s">
        <v>28</v>
      </c>
      <c r="B1619" s="77" t="s">
        <v>29</v>
      </c>
      <c r="C1619" s="78" t="s">
        <v>8</v>
      </c>
      <c r="D1619" s="73">
        <v>1</v>
      </c>
      <c r="E1619" s="68"/>
      <c r="F1619" s="68">
        <f t="shared" si="164"/>
        <v>0</v>
      </c>
      <c r="L1619" s="43"/>
    </row>
    <row r="1620" spans="1:12" ht="17.100000000000001" customHeight="1">
      <c r="A1620" s="76" t="s">
        <v>30</v>
      </c>
      <c r="B1620" s="77" t="s">
        <v>31</v>
      </c>
      <c r="C1620" s="78" t="s">
        <v>8</v>
      </c>
      <c r="D1620" s="73">
        <v>6</v>
      </c>
      <c r="E1620" s="68"/>
      <c r="F1620" s="68">
        <f t="shared" si="164"/>
        <v>0</v>
      </c>
      <c r="L1620" s="43"/>
    </row>
    <row r="1621" spans="1:12" ht="17.100000000000001" customHeight="1">
      <c r="A1621" s="76" t="s">
        <v>32</v>
      </c>
      <c r="B1621" s="77" t="s">
        <v>33</v>
      </c>
      <c r="C1621" s="78" t="s">
        <v>8</v>
      </c>
      <c r="D1621" s="73">
        <v>6</v>
      </c>
      <c r="E1621" s="68"/>
      <c r="F1621" s="68">
        <f t="shared" si="164"/>
        <v>0</v>
      </c>
      <c r="L1621" s="43"/>
    </row>
    <row r="1622" spans="1:12" ht="17.100000000000001" customHeight="1">
      <c r="A1622" s="76" t="s">
        <v>34</v>
      </c>
      <c r="B1622" s="77" t="s">
        <v>35</v>
      </c>
      <c r="C1622" s="78" t="s">
        <v>8</v>
      </c>
      <c r="D1622" s="73">
        <v>1</v>
      </c>
      <c r="E1622" s="68"/>
      <c r="F1622" s="68">
        <f t="shared" si="164"/>
        <v>0</v>
      </c>
      <c r="L1622" s="43"/>
    </row>
    <row r="1623" spans="1:12" ht="17.100000000000001" customHeight="1">
      <c r="A1623" s="76" t="s">
        <v>36</v>
      </c>
      <c r="B1623" s="77" t="s">
        <v>37</v>
      </c>
      <c r="C1623" s="78" t="s">
        <v>8</v>
      </c>
      <c r="D1623" s="73">
        <v>1</v>
      </c>
      <c r="E1623" s="68"/>
      <c r="F1623" s="68">
        <f t="shared" si="164"/>
        <v>0</v>
      </c>
      <c r="L1623" s="43"/>
    </row>
    <row r="1624" spans="1:12" ht="17.100000000000001" customHeight="1">
      <c r="A1624" s="76" t="s">
        <v>38</v>
      </c>
      <c r="B1624" s="77" t="s">
        <v>39</v>
      </c>
      <c r="C1624" s="78" t="s">
        <v>8</v>
      </c>
      <c r="D1624" s="73">
        <v>4</v>
      </c>
      <c r="E1624" s="68"/>
      <c r="F1624" s="68">
        <f t="shared" si="164"/>
        <v>0</v>
      </c>
      <c r="L1624" s="43"/>
    </row>
    <row r="1625" spans="1:12" ht="17.100000000000001" customHeight="1">
      <c r="A1625" s="76" t="s">
        <v>40</v>
      </c>
      <c r="B1625" s="77" t="s">
        <v>41</v>
      </c>
      <c r="C1625" s="78" t="s">
        <v>8</v>
      </c>
      <c r="D1625" s="73">
        <v>6</v>
      </c>
      <c r="E1625" s="68"/>
      <c r="F1625" s="68">
        <f t="shared" si="164"/>
        <v>0</v>
      </c>
      <c r="L1625" s="43"/>
    </row>
    <row r="1626" spans="1:12" ht="17.100000000000001" customHeight="1">
      <c r="A1626" s="76" t="s">
        <v>42</v>
      </c>
      <c r="B1626" s="77" t="s">
        <v>42</v>
      </c>
      <c r="C1626" s="78" t="s">
        <v>8</v>
      </c>
      <c r="D1626" s="73">
        <v>1</v>
      </c>
      <c r="E1626" s="68"/>
      <c r="F1626" s="68">
        <f t="shared" si="164"/>
        <v>0</v>
      </c>
      <c r="G1626" s="65"/>
      <c r="L1626" s="43"/>
    </row>
    <row r="1627" spans="1:12" ht="17.100000000000001" customHeight="1">
      <c r="A1627" s="76" t="s">
        <v>52</v>
      </c>
      <c r="B1627" s="77" t="s">
        <v>51</v>
      </c>
      <c r="C1627" s="78" t="s">
        <v>8</v>
      </c>
      <c r="D1627" s="73">
        <v>1</v>
      </c>
      <c r="E1627" s="68"/>
      <c r="F1627" s="68">
        <f t="shared" si="164"/>
        <v>0</v>
      </c>
      <c r="G1627" s="43"/>
      <c r="L1627" s="43"/>
    </row>
    <row r="1628" spans="1:12" s="79" customFormat="1" ht="17.100000000000001" customHeight="1">
      <c r="A1628" s="71">
        <v>4</v>
      </c>
      <c r="B1628" s="72" t="s">
        <v>47</v>
      </c>
      <c r="C1628" s="62"/>
      <c r="D1628" s="62">
        <f>SUM(D1629)</f>
        <v>1</v>
      </c>
      <c r="E1628" s="64"/>
      <c r="F1628" s="64">
        <f>SUM(F1629:F1629)</f>
        <v>0</v>
      </c>
      <c r="G1628" s="65"/>
    </row>
    <row r="1629" spans="1:12" ht="17.100000000000001" customHeight="1">
      <c r="A1629" s="66"/>
      <c r="B1629" s="69" t="s">
        <v>48</v>
      </c>
      <c r="C1629" s="66" t="s">
        <v>7</v>
      </c>
      <c r="D1629" s="73">
        <v>1</v>
      </c>
      <c r="E1629" s="68"/>
      <c r="F1629" s="68">
        <f t="shared" ref="F1629" si="165">E1629*D1629</f>
        <v>0</v>
      </c>
      <c r="G1629" s="43"/>
      <c r="L1629" s="43"/>
    </row>
    <row r="1630" spans="1:12" ht="17.100000000000001" customHeight="1">
      <c r="A1630" s="71">
        <v>5</v>
      </c>
      <c r="B1630" s="72" t="s">
        <v>219</v>
      </c>
      <c r="C1630" s="62"/>
      <c r="D1630" s="62">
        <f>SUM(D1631:D1632)</f>
        <v>2</v>
      </c>
      <c r="E1630" s="64"/>
      <c r="F1630" s="64">
        <f>SUM(F1631:F1632)</f>
        <v>0</v>
      </c>
      <c r="G1630" s="65"/>
      <c r="L1630" s="43"/>
    </row>
    <row r="1631" spans="1:12" ht="17.100000000000001" customHeight="1">
      <c r="A1631" s="66"/>
      <c r="B1631" s="69" t="s">
        <v>220</v>
      </c>
      <c r="C1631" s="66" t="s">
        <v>7</v>
      </c>
      <c r="D1631" s="73">
        <v>1</v>
      </c>
      <c r="E1631" s="68"/>
      <c r="F1631" s="68">
        <f t="shared" ref="F1631:F1632" si="166">E1631*D1631</f>
        <v>0</v>
      </c>
      <c r="G1631" s="43"/>
      <c r="L1631" s="43"/>
    </row>
    <row r="1632" spans="1:12" ht="17.100000000000001" customHeight="1">
      <c r="A1632" s="66"/>
      <c r="B1632" s="69" t="s">
        <v>221</v>
      </c>
      <c r="C1632" s="66" t="s">
        <v>7</v>
      </c>
      <c r="D1632" s="73">
        <v>1</v>
      </c>
      <c r="E1632" s="68"/>
      <c r="F1632" s="68">
        <f t="shared" si="166"/>
        <v>0</v>
      </c>
      <c r="G1632" s="43"/>
      <c r="L1632" s="43"/>
    </row>
    <row r="1633" spans="1:15" ht="17.100000000000001" customHeight="1">
      <c r="A1633" s="62">
        <v>6</v>
      </c>
      <c r="B1633" s="72" t="s">
        <v>9</v>
      </c>
      <c r="C1633" s="62"/>
      <c r="D1633" s="62">
        <f>SUM(D1634:D1638)</f>
        <v>5</v>
      </c>
      <c r="E1633" s="64"/>
      <c r="F1633" s="64">
        <f>SUM(F1634:F1638)</f>
        <v>0</v>
      </c>
      <c r="G1633" s="43"/>
      <c r="L1633" s="43"/>
    </row>
    <row r="1634" spans="1:15" ht="17.100000000000001" customHeight="1">
      <c r="A1634" s="66"/>
      <c r="B1634" s="80" t="s">
        <v>208</v>
      </c>
      <c r="C1634" s="66" t="s">
        <v>7</v>
      </c>
      <c r="D1634" s="66">
        <v>1</v>
      </c>
      <c r="E1634" s="68"/>
      <c r="F1634" s="68">
        <f>E1634*D1634</f>
        <v>0</v>
      </c>
      <c r="L1634" s="43"/>
    </row>
    <row r="1635" spans="1:15" ht="17.100000000000001" customHeight="1">
      <c r="A1635" s="66"/>
      <c r="B1635" s="80" t="s">
        <v>209</v>
      </c>
      <c r="C1635" s="66" t="s">
        <v>7</v>
      </c>
      <c r="D1635" s="66">
        <v>1</v>
      </c>
      <c r="E1635" s="68"/>
      <c r="F1635" s="68">
        <f t="shared" ref="F1635:F1636" si="167">E1635*D1635</f>
        <v>0</v>
      </c>
      <c r="G1635" s="43"/>
      <c r="L1635" s="43"/>
    </row>
    <row r="1636" spans="1:15" ht="17.100000000000001" customHeight="1">
      <c r="A1636" s="66"/>
      <c r="B1636" s="80" t="s">
        <v>210</v>
      </c>
      <c r="C1636" s="66" t="s">
        <v>7</v>
      </c>
      <c r="D1636" s="66">
        <v>1</v>
      </c>
      <c r="E1636" s="68"/>
      <c r="F1636" s="68">
        <f t="shared" si="167"/>
        <v>0</v>
      </c>
      <c r="L1636" s="43"/>
    </row>
    <row r="1637" spans="1:15" s="79" customFormat="1" ht="17.100000000000001" customHeight="1">
      <c r="A1637" s="66"/>
      <c r="B1637" s="80" t="s">
        <v>53</v>
      </c>
      <c r="C1637" s="66" t="s">
        <v>7</v>
      </c>
      <c r="D1637" s="66">
        <v>1</v>
      </c>
      <c r="E1637" s="68"/>
      <c r="F1637" s="68">
        <f>E1637*D1637</f>
        <v>0</v>
      </c>
      <c r="G1637" s="65"/>
    </row>
    <row r="1638" spans="1:15" ht="17.100000000000001" customHeight="1">
      <c r="A1638" s="66"/>
      <c r="B1638" s="80" t="s">
        <v>10</v>
      </c>
      <c r="C1638" s="66" t="s">
        <v>7</v>
      </c>
      <c r="D1638" s="66">
        <v>1</v>
      </c>
      <c r="E1638" s="68"/>
      <c r="F1638" s="68">
        <f>E1638*D1638</f>
        <v>0</v>
      </c>
      <c r="L1638" s="43"/>
    </row>
    <row r="1639" spans="1:15" s="65" customFormat="1" ht="17.100000000000001" customHeight="1">
      <c r="A1639" s="62">
        <v>7</v>
      </c>
      <c r="B1639" s="72" t="s">
        <v>201</v>
      </c>
      <c r="C1639" s="62"/>
      <c r="D1639" s="62">
        <f>SUM(D1640)</f>
        <v>1</v>
      </c>
      <c r="E1639" s="64"/>
      <c r="F1639" s="64">
        <f>SUM(F1640)</f>
        <v>0</v>
      </c>
    </row>
    <row r="1640" spans="1:15" ht="17.100000000000001" customHeight="1">
      <c r="A1640" s="66"/>
      <c r="B1640" s="80" t="s">
        <v>211</v>
      </c>
      <c r="C1640" s="66" t="s">
        <v>7</v>
      </c>
      <c r="D1640" s="66">
        <v>1</v>
      </c>
      <c r="E1640" s="68"/>
      <c r="F1640" s="68">
        <f>E1640*D1640</f>
        <v>0</v>
      </c>
    </row>
    <row r="1641" spans="1:15" s="65" customFormat="1" ht="17.100000000000001" customHeight="1">
      <c r="A1641" s="59" t="s">
        <v>43</v>
      </c>
      <c r="B1641" s="81"/>
      <c r="C1641" s="61"/>
      <c r="D1641" s="61"/>
      <c r="E1641" s="82"/>
      <c r="F1641" s="82">
        <f>+F1608+F1611+F1615+F1628+F1630+F1633+F1639</f>
        <v>0</v>
      </c>
      <c r="G1641" s="88"/>
      <c r="I1641" s="89"/>
      <c r="J1641" s="90"/>
      <c r="M1641" s="91"/>
      <c r="N1641" s="92"/>
      <c r="O1641" s="89"/>
    </row>
    <row r="1642" spans="1:15" s="65" customFormat="1" ht="17.100000000000001" customHeight="1">
      <c r="A1642" s="75"/>
      <c r="B1642" s="75"/>
      <c r="C1642" s="75"/>
      <c r="D1642" s="84"/>
      <c r="E1642" s="75"/>
      <c r="F1642" s="75"/>
      <c r="G1642" s="88"/>
      <c r="I1642" s="89"/>
      <c r="J1642" s="90"/>
      <c r="M1642" s="91"/>
      <c r="N1642" s="92"/>
      <c r="O1642" s="89"/>
    </row>
    <row r="1643" spans="1:15" s="65" customFormat="1" ht="17.100000000000001" customHeight="1">
      <c r="A1643" s="85" t="s">
        <v>44</v>
      </c>
      <c r="B1643" s="86"/>
      <c r="C1643" s="85"/>
      <c r="D1643" s="87"/>
      <c r="E1643" s="85"/>
      <c r="F1643" s="85"/>
      <c r="G1643" s="88"/>
      <c r="I1643" s="89"/>
      <c r="J1643" s="90"/>
      <c r="M1643" s="91"/>
      <c r="N1643" s="92"/>
      <c r="O1643" s="89"/>
    </row>
    <row r="1644" spans="1:15" s="65" customFormat="1" ht="17.100000000000001" customHeight="1">
      <c r="B1644" s="86"/>
      <c r="C1644" s="85"/>
      <c r="D1644" s="87"/>
      <c r="E1644" s="85"/>
      <c r="F1644" s="85"/>
      <c r="G1644" s="88"/>
      <c r="I1644" s="89"/>
      <c r="J1644" s="90"/>
      <c r="M1644" s="91"/>
      <c r="N1644" s="92"/>
      <c r="O1644" s="89"/>
    </row>
    <row r="1645" spans="1:15" s="65" customFormat="1" ht="17.100000000000001" customHeight="1">
      <c r="A1645" s="85" t="s">
        <v>45</v>
      </c>
      <c r="B1645" s="86"/>
      <c r="C1645" s="85"/>
      <c r="D1645" s="87"/>
      <c r="E1645" s="85"/>
      <c r="F1645" s="85"/>
      <c r="G1645" s="88"/>
      <c r="I1645" s="89"/>
      <c r="J1645" s="90"/>
      <c r="M1645" s="91"/>
      <c r="N1645" s="92"/>
      <c r="O1645" s="89"/>
    </row>
    <row r="1646" spans="1:15" s="65" customFormat="1" ht="17.100000000000001" customHeight="1">
      <c r="B1646" s="93"/>
      <c r="C1646" s="85"/>
      <c r="D1646" s="87"/>
      <c r="E1646" s="85"/>
      <c r="F1646" s="85"/>
      <c r="G1646" s="88"/>
      <c r="I1646" s="89"/>
      <c r="J1646" s="90"/>
      <c r="M1646" s="91"/>
      <c r="N1646" s="92"/>
      <c r="O1646" s="89"/>
    </row>
    <row r="1647" spans="1:15" s="65" customFormat="1" ht="17.100000000000001" customHeight="1">
      <c r="A1647" s="85" t="s">
        <v>46</v>
      </c>
      <c r="B1647" s="93"/>
      <c r="C1647" s="85"/>
      <c r="D1647" s="87"/>
      <c r="E1647" s="85"/>
      <c r="F1647" s="85"/>
      <c r="G1647" s="88"/>
      <c r="I1647" s="89"/>
      <c r="J1647" s="90"/>
      <c r="M1647" s="91"/>
      <c r="N1647" s="92"/>
      <c r="O1647" s="89"/>
    </row>
    <row r="1648" spans="1:15" ht="17.100000000000001" customHeight="1">
      <c r="A1648" s="85"/>
      <c r="B1648" s="85"/>
      <c r="C1648" s="85"/>
      <c r="D1648" s="87"/>
      <c r="E1648" s="85"/>
      <c r="F1648" s="85"/>
    </row>
    <row r="1649" spans="1:15" ht="17.100000000000001" customHeight="1">
      <c r="A1649" s="85"/>
      <c r="B1649" s="85"/>
      <c r="C1649" s="85"/>
      <c r="D1649" s="87"/>
      <c r="E1649" s="85"/>
      <c r="F1649" s="85"/>
      <c r="G1649" s="46"/>
      <c r="J1649" s="47"/>
      <c r="L1649" s="48"/>
      <c r="M1649" s="49"/>
      <c r="N1649" s="50"/>
    </row>
    <row r="1650" spans="1:15" ht="17.100000000000001" customHeight="1">
      <c r="G1650" s="52"/>
      <c r="H1650" s="52"/>
      <c r="I1650" s="52"/>
      <c r="J1650" s="52"/>
      <c r="K1650" s="52"/>
      <c r="L1650" s="52"/>
      <c r="M1650" s="52"/>
      <c r="N1650" s="52"/>
      <c r="O1650" s="52"/>
    </row>
    <row r="1651" spans="1:15" s="42" customFormat="1" ht="17.100000000000001" customHeight="1">
      <c r="A1651" s="41" t="s">
        <v>20</v>
      </c>
      <c r="C1651" s="43"/>
      <c r="D1651" s="44"/>
      <c r="E1651" s="43"/>
      <c r="F1651" s="45"/>
      <c r="G1651" s="53"/>
      <c r="H1651" s="53"/>
      <c r="I1651" s="53"/>
      <c r="J1651" s="53"/>
      <c r="K1651" s="53"/>
      <c r="L1651" s="53"/>
      <c r="M1651" s="53"/>
      <c r="N1651" s="53"/>
      <c r="O1651" s="53"/>
    </row>
    <row r="1652" spans="1:15" ht="17.100000000000001" customHeight="1">
      <c r="A1652" s="51" t="s">
        <v>252</v>
      </c>
      <c r="B1652" s="52"/>
      <c r="C1652" s="52"/>
      <c r="D1652" s="52"/>
      <c r="E1652" s="52"/>
      <c r="F1652" s="52"/>
      <c r="G1652" s="43"/>
    </row>
    <row r="1653" spans="1:15" ht="17.100000000000001" customHeight="1">
      <c r="A1653" s="51" t="s">
        <v>57</v>
      </c>
      <c r="B1653" s="53"/>
      <c r="C1653" s="53"/>
      <c r="D1653" s="53"/>
      <c r="E1653" s="53"/>
      <c r="F1653" s="53"/>
      <c r="G1653" s="43"/>
      <c r="L1653" s="43"/>
    </row>
    <row r="1654" spans="1:15" ht="17.100000000000001" customHeight="1">
      <c r="A1654" s="54"/>
      <c r="B1654" s="55"/>
      <c r="C1654" s="54"/>
      <c r="D1654" s="56"/>
      <c r="E1654" s="54"/>
      <c r="F1654" s="54"/>
      <c r="G1654" s="43"/>
      <c r="L1654" s="43"/>
    </row>
    <row r="1655" spans="1:15" ht="17.100000000000001" customHeight="1">
      <c r="A1655" s="109" t="s">
        <v>55</v>
      </c>
      <c r="B1655" s="110"/>
      <c r="C1655" s="110"/>
      <c r="D1655" s="111"/>
      <c r="E1655" s="112" t="s">
        <v>119</v>
      </c>
      <c r="F1655" s="113"/>
      <c r="G1655" s="43"/>
      <c r="L1655" s="43"/>
    </row>
    <row r="1656" spans="1:15" s="65" customFormat="1" ht="17.100000000000001" customHeight="1">
      <c r="A1656" s="58" t="s">
        <v>0</v>
      </c>
      <c r="B1656" s="114" t="s">
        <v>1</v>
      </c>
      <c r="C1656" s="59"/>
      <c r="D1656" s="116" t="s">
        <v>56</v>
      </c>
      <c r="E1656" s="116"/>
      <c r="F1656" s="116"/>
    </row>
    <row r="1657" spans="1:15" ht="17.100000000000001" customHeight="1">
      <c r="A1657" s="60" t="s">
        <v>118</v>
      </c>
      <c r="B1657" s="115"/>
      <c r="C1657" s="59" t="s">
        <v>2</v>
      </c>
      <c r="D1657" s="61" t="s">
        <v>3</v>
      </c>
      <c r="E1657" s="61" t="s">
        <v>4</v>
      </c>
      <c r="F1657" s="61" t="s">
        <v>5</v>
      </c>
      <c r="G1657" s="43"/>
      <c r="L1657" s="43"/>
    </row>
    <row r="1658" spans="1:15" s="70" customFormat="1" ht="17.100000000000001" customHeight="1">
      <c r="A1658" s="62">
        <v>1</v>
      </c>
      <c r="B1658" s="63" t="s">
        <v>21</v>
      </c>
      <c r="C1658" s="62"/>
      <c r="D1658" s="62">
        <f>SUM(D1659:D1660)</f>
        <v>2</v>
      </c>
      <c r="E1658" s="64"/>
      <c r="F1658" s="64">
        <f>SUM(F1659:F1660)</f>
        <v>0</v>
      </c>
    </row>
    <row r="1659" spans="1:15" ht="17.100000000000001" customHeight="1">
      <c r="A1659" s="66"/>
      <c r="B1659" s="67" t="s">
        <v>6</v>
      </c>
      <c r="C1659" s="66" t="s">
        <v>7</v>
      </c>
      <c r="D1659" s="66">
        <v>1</v>
      </c>
      <c r="E1659" s="68"/>
      <c r="F1659" s="68">
        <f>E1659*D1659</f>
        <v>0</v>
      </c>
      <c r="G1659" s="65"/>
      <c r="L1659" s="43"/>
    </row>
    <row r="1660" spans="1:15" ht="17.100000000000001" customHeight="1">
      <c r="A1660" s="66"/>
      <c r="B1660" s="69" t="s">
        <v>212</v>
      </c>
      <c r="C1660" s="66" t="s">
        <v>7</v>
      </c>
      <c r="D1660" s="66">
        <v>1</v>
      </c>
      <c r="E1660" s="68"/>
      <c r="F1660" s="68">
        <f>E1660*D1660</f>
        <v>0</v>
      </c>
      <c r="G1660" s="43"/>
      <c r="L1660" s="43"/>
    </row>
    <row r="1661" spans="1:15" ht="17.100000000000001" customHeight="1">
      <c r="A1661" s="71">
        <v>2</v>
      </c>
      <c r="B1661" s="72" t="s">
        <v>50</v>
      </c>
      <c r="C1661" s="62"/>
      <c r="D1661" s="62">
        <f>SUM(D1662:D1664)</f>
        <v>2</v>
      </c>
      <c r="E1661" s="64"/>
      <c r="F1661" s="64">
        <f>SUM(F1662:F1664)</f>
        <v>0</v>
      </c>
      <c r="G1661" s="43"/>
      <c r="L1661" s="43"/>
    </row>
    <row r="1662" spans="1:15" ht="17.100000000000001" customHeight="1">
      <c r="A1662" s="66"/>
      <c r="B1662" s="69" t="s">
        <v>14</v>
      </c>
      <c r="C1662" s="66" t="s">
        <v>8</v>
      </c>
      <c r="D1662" s="73">
        <v>0</v>
      </c>
      <c r="E1662" s="68"/>
      <c r="F1662" s="68">
        <f>E1662*D1662</f>
        <v>0</v>
      </c>
      <c r="L1662" s="43"/>
    </row>
    <row r="1663" spans="1:15" ht="17.100000000000001" customHeight="1">
      <c r="A1663" s="66"/>
      <c r="B1663" s="69" t="s">
        <v>17</v>
      </c>
      <c r="C1663" s="66" t="s">
        <v>8</v>
      </c>
      <c r="D1663" s="73">
        <v>1</v>
      </c>
      <c r="E1663" s="68"/>
      <c r="F1663" s="68">
        <f>E1663*D1663</f>
        <v>0</v>
      </c>
      <c r="G1663" s="65"/>
      <c r="L1663" s="43"/>
    </row>
    <row r="1664" spans="1:15" ht="17.100000000000001" customHeight="1">
      <c r="A1664" s="66"/>
      <c r="B1664" s="69" t="s">
        <v>18</v>
      </c>
      <c r="C1664" s="66" t="s">
        <v>8</v>
      </c>
      <c r="D1664" s="73">
        <v>1</v>
      </c>
      <c r="E1664" s="68"/>
      <c r="F1664" s="68">
        <f t="shared" ref="F1664" si="168">E1664*D1664</f>
        <v>0</v>
      </c>
      <c r="L1664" s="43"/>
    </row>
    <row r="1665" spans="1:12" ht="17.100000000000001" customHeight="1">
      <c r="A1665" s="71">
        <v>3</v>
      </c>
      <c r="B1665" s="72" t="s">
        <v>49</v>
      </c>
      <c r="C1665" s="62"/>
      <c r="D1665" s="62">
        <f>SUM(D1666:D1677)</f>
        <v>4</v>
      </c>
      <c r="E1665" s="64"/>
      <c r="F1665" s="64">
        <f>SUM(F1666:F1677)</f>
        <v>0</v>
      </c>
      <c r="L1665" s="43"/>
    </row>
    <row r="1666" spans="1:12" ht="17.100000000000001" customHeight="1">
      <c r="A1666" s="76" t="s">
        <v>22</v>
      </c>
      <c r="B1666" s="77" t="s">
        <v>23</v>
      </c>
      <c r="C1666" s="78" t="s">
        <v>8</v>
      </c>
      <c r="D1666" s="73">
        <v>0</v>
      </c>
      <c r="E1666" s="68"/>
      <c r="F1666" s="68">
        <f t="shared" ref="F1666:F1677" si="169">E1666*D1666</f>
        <v>0</v>
      </c>
      <c r="L1666" s="43"/>
    </row>
    <row r="1667" spans="1:12" ht="17.100000000000001" customHeight="1">
      <c r="A1667" s="76" t="s">
        <v>24</v>
      </c>
      <c r="B1667" s="77" t="s">
        <v>25</v>
      </c>
      <c r="C1667" s="78" t="s">
        <v>8</v>
      </c>
      <c r="D1667" s="73">
        <v>0</v>
      </c>
      <c r="E1667" s="68"/>
      <c r="F1667" s="68">
        <f t="shared" si="169"/>
        <v>0</v>
      </c>
      <c r="L1667" s="43"/>
    </row>
    <row r="1668" spans="1:12" ht="17.100000000000001" customHeight="1">
      <c r="A1668" s="76" t="s">
        <v>26</v>
      </c>
      <c r="B1668" s="77" t="s">
        <v>27</v>
      </c>
      <c r="C1668" s="78" t="s">
        <v>8</v>
      </c>
      <c r="D1668" s="73">
        <v>0</v>
      </c>
      <c r="E1668" s="68"/>
      <c r="F1668" s="68">
        <f t="shared" si="169"/>
        <v>0</v>
      </c>
      <c r="L1668" s="43"/>
    </row>
    <row r="1669" spans="1:12" ht="17.100000000000001" customHeight="1">
      <c r="A1669" s="76" t="s">
        <v>28</v>
      </c>
      <c r="B1669" s="77" t="s">
        <v>29</v>
      </c>
      <c r="C1669" s="78" t="s">
        <v>8</v>
      </c>
      <c r="D1669" s="73">
        <v>0</v>
      </c>
      <c r="E1669" s="68"/>
      <c r="F1669" s="68">
        <f t="shared" si="169"/>
        <v>0</v>
      </c>
      <c r="L1669" s="43"/>
    </row>
    <row r="1670" spans="1:12" ht="17.100000000000001" customHeight="1">
      <c r="A1670" s="76" t="s">
        <v>30</v>
      </c>
      <c r="B1670" s="77" t="s">
        <v>31</v>
      </c>
      <c r="C1670" s="78" t="s">
        <v>8</v>
      </c>
      <c r="D1670" s="73">
        <v>1</v>
      </c>
      <c r="E1670" s="68"/>
      <c r="F1670" s="68">
        <f t="shared" si="169"/>
        <v>0</v>
      </c>
      <c r="L1670" s="43"/>
    </row>
    <row r="1671" spans="1:12" ht="17.100000000000001" customHeight="1">
      <c r="A1671" s="76" t="s">
        <v>32</v>
      </c>
      <c r="B1671" s="77" t="s">
        <v>33</v>
      </c>
      <c r="C1671" s="78" t="s">
        <v>8</v>
      </c>
      <c r="D1671" s="73">
        <v>1</v>
      </c>
      <c r="E1671" s="68"/>
      <c r="F1671" s="68">
        <f t="shared" si="169"/>
        <v>0</v>
      </c>
      <c r="L1671" s="43"/>
    </row>
    <row r="1672" spans="1:12" ht="17.100000000000001" customHeight="1">
      <c r="A1672" s="76" t="s">
        <v>34</v>
      </c>
      <c r="B1672" s="77" t="s">
        <v>35</v>
      </c>
      <c r="C1672" s="78" t="s">
        <v>8</v>
      </c>
      <c r="D1672" s="73">
        <v>0</v>
      </c>
      <c r="E1672" s="68"/>
      <c r="F1672" s="68">
        <f t="shared" si="169"/>
        <v>0</v>
      </c>
      <c r="L1672" s="43"/>
    </row>
    <row r="1673" spans="1:12" ht="17.100000000000001" customHeight="1">
      <c r="A1673" s="76" t="s">
        <v>36</v>
      </c>
      <c r="B1673" s="77" t="s">
        <v>37</v>
      </c>
      <c r="C1673" s="78" t="s">
        <v>8</v>
      </c>
      <c r="D1673" s="73">
        <v>0</v>
      </c>
      <c r="E1673" s="68"/>
      <c r="F1673" s="68">
        <f t="shared" si="169"/>
        <v>0</v>
      </c>
      <c r="L1673" s="43"/>
    </row>
    <row r="1674" spans="1:12" ht="17.100000000000001" customHeight="1">
      <c r="A1674" s="76" t="s">
        <v>38</v>
      </c>
      <c r="B1674" s="77" t="s">
        <v>39</v>
      </c>
      <c r="C1674" s="78" t="s">
        <v>8</v>
      </c>
      <c r="D1674" s="73">
        <v>1</v>
      </c>
      <c r="E1674" s="68"/>
      <c r="F1674" s="68">
        <f t="shared" si="169"/>
        <v>0</v>
      </c>
      <c r="L1674" s="43"/>
    </row>
    <row r="1675" spans="1:12" ht="17.100000000000001" customHeight="1">
      <c r="A1675" s="76" t="s">
        <v>40</v>
      </c>
      <c r="B1675" s="77" t="s">
        <v>41</v>
      </c>
      <c r="C1675" s="78" t="s">
        <v>8</v>
      </c>
      <c r="D1675" s="73">
        <v>1</v>
      </c>
      <c r="E1675" s="68"/>
      <c r="F1675" s="68">
        <f t="shared" si="169"/>
        <v>0</v>
      </c>
      <c r="L1675" s="43"/>
    </row>
    <row r="1676" spans="1:12" ht="17.100000000000001" customHeight="1">
      <c r="A1676" s="76" t="s">
        <v>42</v>
      </c>
      <c r="B1676" s="77" t="s">
        <v>42</v>
      </c>
      <c r="C1676" s="78" t="s">
        <v>8</v>
      </c>
      <c r="D1676" s="73">
        <v>0</v>
      </c>
      <c r="E1676" s="68"/>
      <c r="F1676" s="68">
        <f t="shared" si="169"/>
        <v>0</v>
      </c>
      <c r="G1676" s="65"/>
      <c r="L1676" s="43"/>
    </row>
    <row r="1677" spans="1:12" ht="17.100000000000001" customHeight="1">
      <c r="A1677" s="76" t="s">
        <v>52</v>
      </c>
      <c r="B1677" s="77" t="s">
        <v>51</v>
      </c>
      <c r="C1677" s="78" t="s">
        <v>8</v>
      </c>
      <c r="D1677" s="73">
        <v>0</v>
      </c>
      <c r="E1677" s="68"/>
      <c r="F1677" s="68">
        <f t="shared" si="169"/>
        <v>0</v>
      </c>
      <c r="G1677" s="43"/>
      <c r="L1677" s="43"/>
    </row>
    <row r="1678" spans="1:12" s="79" customFormat="1" ht="17.100000000000001" customHeight="1">
      <c r="A1678" s="71">
        <v>4</v>
      </c>
      <c r="B1678" s="72" t="s">
        <v>47</v>
      </c>
      <c r="C1678" s="62"/>
      <c r="D1678" s="62">
        <f>SUM(D1679)</f>
        <v>1</v>
      </c>
      <c r="E1678" s="64"/>
      <c r="F1678" s="64">
        <f>SUM(F1679:F1679)</f>
        <v>0</v>
      </c>
      <c r="G1678" s="65"/>
    </row>
    <row r="1679" spans="1:12" ht="17.100000000000001" customHeight="1">
      <c r="A1679" s="66"/>
      <c r="B1679" s="69" t="s">
        <v>48</v>
      </c>
      <c r="C1679" s="66" t="s">
        <v>7</v>
      </c>
      <c r="D1679" s="73">
        <v>1</v>
      </c>
      <c r="E1679" s="68"/>
      <c r="F1679" s="68">
        <f t="shared" ref="F1679" si="170">E1679*D1679</f>
        <v>0</v>
      </c>
      <c r="G1679" s="43"/>
      <c r="L1679" s="43"/>
    </row>
    <row r="1680" spans="1:12" ht="17.100000000000001" customHeight="1">
      <c r="A1680" s="71">
        <v>5</v>
      </c>
      <c r="B1680" s="72" t="s">
        <v>219</v>
      </c>
      <c r="C1680" s="62"/>
      <c r="D1680" s="62">
        <f>SUM(D1681:D1682)</f>
        <v>2</v>
      </c>
      <c r="E1680" s="64"/>
      <c r="F1680" s="64">
        <f>SUM(F1681:F1682)</f>
        <v>0</v>
      </c>
      <c r="G1680" s="65"/>
      <c r="L1680" s="43"/>
    </row>
    <row r="1681" spans="1:15" ht="17.100000000000001" customHeight="1">
      <c r="A1681" s="66"/>
      <c r="B1681" s="69" t="s">
        <v>220</v>
      </c>
      <c r="C1681" s="66" t="s">
        <v>7</v>
      </c>
      <c r="D1681" s="73">
        <v>1</v>
      </c>
      <c r="E1681" s="68"/>
      <c r="F1681" s="68">
        <f t="shared" ref="F1681:F1682" si="171">E1681*D1681</f>
        <v>0</v>
      </c>
      <c r="G1681" s="43"/>
      <c r="L1681" s="43"/>
    </row>
    <row r="1682" spans="1:15" ht="17.100000000000001" customHeight="1">
      <c r="A1682" s="66"/>
      <c r="B1682" s="69" t="s">
        <v>221</v>
      </c>
      <c r="C1682" s="66" t="s">
        <v>7</v>
      </c>
      <c r="D1682" s="73">
        <v>1</v>
      </c>
      <c r="E1682" s="68"/>
      <c r="F1682" s="68">
        <f t="shared" si="171"/>
        <v>0</v>
      </c>
      <c r="G1682" s="43"/>
      <c r="L1682" s="43"/>
    </row>
    <row r="1683" spans="1:15" ht="17.100000000000001" customHeight="1">
      <c r="A1683" s="62">
        <v>6</v>
      </c>
      <c r="B1683" s="72" t="s">
        <v>9</v>
      </c>
      <c r="C1683" s="62"/>
      <c r="D1683" s="62">
        <f>SUM(D1684:D1688)</f>
        <v>5</v>
      </c>
      <c r="E1683" s="64"/>
      <c r="F1683" s="64">
        <f>SUM(F1684:F1688)</f>
        <v>0</v>
      </c>
      <c r="G1683" s="43"/>
      <c r="L1683" s="43"/>
    </row>
    <row r="1684" spans="1:15" ht="17.100000000000001" customHeight="1">
      <c r="A1684" s="66"/>
      <c r="B1684" s="80" t="s">
        <v>208</v>
      </c>
      <c r="C1684" s="66" t="s">
        <v>7</v>
      </c>
      <c r="D1684" s="66">
        <v>1</v>
      </c>
      <c r="E1684" s="68"/>
      <c r="F1684" s="68">
        <f>E1684*D1684</f>
        <v>0</v>
      </c>
      <c r="L1684" s="43"/>
    </row>
    <row r="1685" spans="1:15" ht="17.100000000000001" customHeight="1">
      <c r="A1685" s="66"/>
      <c r="B1685" s="80" t="s">
        <v>209</v>
      </c>
      <c r="C1685" s="66" t="s">
        <v>7</v>
      </c>
      <c r="D1685" s="66">
        <v>1</v>
      </c>
      <c r="E1685" s="68"/>
      <c r="F1685" s="68">
        <f t="shared" ref="F1685:F1686" si="172">E1685*D1685</f>
        <v>0</v>
      </c>
      <c r="G1685" s="43"/>
      <c r="L1685" s="43"/>
    </row>
    <row r="1686" spans="1:15" ht="17.100000000000001" customHeight="1">
      <c r="A1686" s="66"/>
      <c r="B1686" s="80" t="s">
        <v>210</v>
      </c>
      <c r="C1686" s="66" t="s">
        <v>7</v>
      </c>
      <c r="D1686" s="66">
        <v>1</v>
      </c>
      <c r="E1686" s="68"/>
      <c r="F1686" s="68">
        <f t="shared" si="172"/>
        <v>0</v>
      </c>
      <c r="L1686" s="43"/>
    </row>
    <row r="1687" spans="1:15" s="79" customFormat="1" ht="17.100000000000001" customHeight="1">
      <c r="A1687" s="66"/>
      <c r="B1687" s="80" t="s">
        <v>53</v>
      </c>
      <c r="C1687" s="66" t="s">
        <v>7</v>
      </c>
      <c r="D1687" s="66">
        <v>1</v>
      </c>
      <c r="E1687" s="68"/>
      <c r="F1687" s="68">
        <f>E1687*D1687</f>
        <v>0</v>
      </c>
      <c r="G1687" s="65"/>
    </row>
    <row r="1688" spans="1:15" ht="17.100000000000001" customHeight="1">
      <c r="A1688" s="66"/>
      <c r="B1688" s="80" t="s">
        <v>10</v>
      </c>
      <c r="C1688" s="66" t="s">
        <v>7</v>
      </c>
      <c r="D1688" s="66">
        <v>1</v>
      </c>
      <c r="E1688" s="68"/>
      <c r="F1688" s="68">
        <f>E1688*D1688</f>
        <v>0</v>
      </c>
      <c r="L1688" s="43"/>
    </row>
    <row r="1689" spans="1:15" s="65" customFormat="1" ht="17.100000000000001" customHeight="1">
      <c r="A1689" s="62">
        <v>7</v>
      </c>
      <c r="B1689" s="72" t="s">
        <v>201</v>
      </c>
      <c r="C1689" s="62"/>
      <c r="D1689" s="62">
        <f>SUM(D1690)</f>
        <v>1</v>
      </c>
      <c r="E1689" s="64"/>
      <c r="F1689" s="64">
        <f>SUM(F1690)</f>
        <v>0</v>
      </c>
    </row>
    <row r="1690" spans="1:15" ht="17.100000000000001" customHeight="1">
      <c r="A1690" s="66"/>
      <c r="B1690" s="80" t="s">
        <v>211</v>
      </c>
      <c r="C1690" s="66" t="s">
        <v>7</v>
      </c>
      <c r="D1690" s="66">
        <v>1</v>
      </c>
      <c r="E1690" s="68"/>
      <c r="F1690" s="68">
        <f>E1690*D1690</f>
        <v>0</v>
      </c>
    </row>
    <row r="1691" spans="1:15" s="65" customFormat="1" ht="17.100000000000001" customHeight="1">
      <c r="A1691" s="59" t="s">
        <v>43</v>
      </c>
      <c r="B1691" s="81"/>
      <c r="C1691" s="61"/>
      <c r="D1691" s="61"/>
      <c r="E1691" s="82"/>
      <c r="F1691" s="82">
        <f>+F1658+F1661+F1665+F1678+F1680+F1683+F1689</f>
        <v>0</v>
      </c>
      <c r="G1691" s="88"/>
      <c r="I1691" s="89"/>
      <c r="J1691" s="90"/>
      <c r="M1691" s="91"/>
      <c r="N1691" s="92"/>
      <c r="O1691" s="89"/>
    </row>
    <row r="1692" spans="1:15" s="65" customFormat="1" ht="17.100000000000001" customHeight="1">
      <c r="A1692" s="75"/>
      <c r="B1692" s="75"/>
      <c r="C1692" s="75"/>
      <c r="D1692" s="84"/>
      <c r="E1692" s="75"/>
      <c r="F1692" s="75"/>
      <c r="G1692" s="88"/>
      <c r="I1692" s="89"/>
      <c r="J1692" s="90"/>
      <c r="M1692" s="91"/>
      <c r="N1692" s="92"/>
      <c r="O1692" s="89"/>
    </row>
    <row r="1693" spans="1:15" s="65" customFormat="1" ht="17.100000000000001" customHeight="1">
      <c r="A1693" s="85" t="s">
        <v>44</v>
      </c>
      <c r="B1693" s="86"/>
      <c r="C1693" s="85"/>
      <c r="D1693" s="87"/>
      <c r="E1693" s="85"/>
      <c r="F1693" s="85"/>
      <c r="G1693" s="88"/>
      <c r="I1693" s="89"/>
      <c r="J1693" s="90"/>
      <c r="M1693" s="91"/>
      <c r="N1693" s="92"/>
      <c r="O1693" s="89"/>
    </row>
    <row r="1694" spans="1:15" s="65" customFormat="1" ht="17.100000000000001" customHeight="1">
      <c r="B1694" s="86"/>
      <c r="C1694" s="85"/>
      <c r="D1694" s="87"/>
      <c r="E1694" s="85"/>
      <c r="F1694" s="85"/>
      <c r="G1694" s="88"/>
      <c r="I1694" s="89"/>
      <c r="J1694" s="90"/>
      <c r="M1694" s="91"/>
      <c r="N1694" s="92"/>
      <c r="O1694" s="89"/>
    </row>
    <row r="1695" spans="1:15" s="65" customFormat="1" ht="17.100000000000001" customHeight="1">
      <c r="A1695" s="85" t="s">
        <v>45</v>
      </c>
      <c r="B1695" s="86"/>
      <c r="C1695" s="85"/>
      <c r="D1695" s="87"/>
      <c r="E1695" s="85"/>
      <c r="F1695" s="85"/>
      <c r="G1695" s="88"/>
      <c r="I1695" s="89"/>
      <c r="J1695" s="90"/>
      <c r="M1695" s="91"/>
      <c r="N1695" s="92"/>
      <c r="O1695" s="89"/>
    </row>
    <row r="1696" spans="1:15" ht="17.100000000000001" customHeight="1">
      <c r="A1696" s="65"/>
      <c r="B1696" s="93"/>
      <c r="C1696" s="85"/>
      <c r="D1696" s="87"/>
      <c r="E1696" s="85"/>
      <c r="F1696" s="85"/>
    </row>
    <row r="1697" spans="1:15" ht="17.100000000000001" customHeight="1">
      <c r="A1697" s="85" t="s">
        <v>46</v>
      </c>
      <c r="B1697" s="93"/>
      <c r="C1697" s="85"/>
      <c r="D1697" s="87"/>
      <c r="E1697" s="85"/>
      <c r="F1697" s="85"/>
    </row>
    <row r="1699" spans="1:15" ht="17.100000000000001" customHeight="1">
      <c r="G1699" s="46"/>
      <c r="J1699" s="47"/>
      <c r="L1699" s="48"/>
      <c r="M1699" s="49"/>
      <c r="N1699" s="50"/>
    </row>
    <row r="1700" spans="1:15" ht="17.100000000000001" customHeight="1">
      <c r="G1700" s="52"/>
      <c r="H1700" s="52"/>
      <c r="I1700" s="52"/>
      <c r="J1700" s="52"/>
      <c r="K1700" s="52"/>
      <c r="L1700" s="52"/>
      <c r="M1700" s="52"/>
      <c r="N1700" s="52"/>
      <c r="O1700" s="52"/>
    </row>
    <row r="1701" spans="1:15" s="42" customFormat="1" ht="17.100000000000001" customHeight="1">
      <c r="A1701" s="41" t="s">
        <v>20</v>
      </c>
      <c r="C1701" s="43"/>
      <c r="D1701" s="44"/>
      <c r="E1701" s="43"/>
      <c r="F1701" s="45"/>
      <c r="G1701" s="53"/>
      <c r="H1701" s="53"/>
      <c r="I1701" s="53"/>
      <c r="J1701" s="53"/>
      <c r="K1701" s="53"/>
      <c r="L1701" s="53"/>
      <c r="M1701" s="53"/>
      <c r="N1701" s="53"/>
      <c r="O1701" s="53"/>
    </row>
    <row r="1702" spans="1:15" ht="17.100000000000001" customHeight="1">
      <c r="A1702" s="51" t="s">
        <v>253</v>
      </c>
      <c r="B1702" s="52"/>
      <c r="C1702" s="52"/>
      <c r="D1702" s="52"/>
      <c r="E1702" s="52"/>
      <c r="F1702" s="52"/>
      <c r="G1702" s="43"/>
    </row>
    <row r="1703" spans="1:15" ht="17.100000000000001" customHeight="1">
      <c r="A1703" s="51" t="s">
        <v>57</v>
      </c>
      <c r="B1703" s="53"/>
      <c r="C1703" s="53"/>
      <c r="D1703" s="53"/>
      <c r="E1703" s="53"/>
      <c r="F1703" s="53"/>
      <c r="G1703" s="43"/>
      <c r="L1703" s="43"/>
    </row>
    <row r="1704" spans="1:15" ht="17.100000000000001" customHeight="1">
      <c r="A1704" s="54"/>
      <c r="B1704" s="55"/>
      <c r="C1704" s="54"/>
      <c r="D1704" s="56"/>
      <c r="E1704" s="54"/>
      <c r="F1704" s="54"/>
      <c r="G1704" s="43"/>
      <c r="L1704" s="43"/>
    </row>
    <row r="1705" spans="1:15" ht="17.100000000000001" customHeight="1">
      <c r="A1705" s="109" t="s">
        <v>55</v>
      </c>
      <c r="B1705" s="110"/>
      <c r="C1705" s="110"/>
      <c r="D1705" s="111"/>
      <c r="E1705" s="112" t="s">
        <v>121</v>
      </c>
      <c r="F1705" s="113"/>
      <c r="G1705" s="43"/>
      <c r="L1705" s="43"/>
    </row>
    <row r="1706" spans="1:15" s="65" customFormat="1" ht="17.100000000000001" customHeight="1">
      <c r="A1706" s="58" t="s">
        <v>0</v>
      </c>
      <c r="B1706" s="114" t="s">
        <v>1</v>
      </c>
      <c r="C1706" s="59"/>
      <c r="D1706" s="116" t="s">
        <v>56</v>
      </c>
      <c r="E1706" s="116"/>
      <c r="F1706" s="116"/>
    </row>
    <row r="1707" spans="1:15" ht="17.100000000000001" customHeight="1">
      <c r="A1707" s="60" t="s">
        <v>120</v>
      </c>
      <c r="B1707" s="115"/>
      <c r="C1707" s="59" t="s">
        <v>2</v>
      </c>
      <c r="D1707" s="61" t="s">
        <v>3</v>
      </c>
      <c r="E1707" s="61" t="s">
        <v>4</v>
      </c>
      <c r="F1707" s="61" t="s">
        <v>5</v>
      </c>
      <c r="G1707" s="43"/>
      <c r="L1707" s="43"/>
    </row>
    <row r="1708" spans="1:15" s="70" customFormat="1" ht="17.100000000000001" customHeight="1">
      <c r="A1708" s="62">
        <v>1</v>
      </c>
      <c r="B1708" s="63" t="s">
        <v>21</v>
      </c>
      <c r="C1708" s="62"/>
      <c r="D1708" s="62">
        <f>SUM(D1709:D1710)</f>
        <v>2</v>
      </c>
      <c r="E1708" s="64"/>
      <c r="F1708" s="64">
        <f>SUM(F1709:F1710)</f>
        <v>0</v>
      </c>
    </row>
    <row r="1709" spans="1:15" ht="17.100000000000001" customHeight="1">
      <c r="A1709" s="66"/>
      <c r="B1709" s="67" t="s">
        <v>6</v>
      </c>
      <c r="C1709" s="66" t="s">
        <v>7</v>
      </c>
      <c r="D1709" s="66">
        <v>1</v>
      </c>
      <c r="E1709" s="68"/>
      <c r="F1709" s="68">
        <f>E1709*D1709</f>
        <v>0</v>
      </c>
      <c r="G1709" s="65"/>
      <c r="L1709" s="43"/>
    </row>
    <row r="1710" spans="1:15" ht="17.100000000000001" customHeight="1">
      <c r="A1710" s="66"/>
      <c r="B1710" s="69" t="s">
        <v>212</v>
      </c>
      <c r="C1710" s="66" t="s">
        <v>7</v>
      </c>
      <c r="D1710" s="66">
        <v>1</v>
      </c>
      <c r="E1710" s="68"/>
      <c r="F1710" s="68">
        <f>E1710*D1710</f>
        <v>0</v>
      </c>
      <c r="G1710" s="43"/>
      <c r="L1710" s="43"/>
    </row>
    <row r="1711" spans="1:15" ht="17.100000000000001" customHeight="1">
      <c r="A1711" s="71">
        <v>2</v>
      </c>
      <c r="B1711" s="72" t="s">
        <v>50</v>
      </c>
      <c r="C1711" s="62"/>
      <c r="D1711" s="62">
        <f>SUM(D1712:D1714)</f>
        <v>3</v>
      </c>
      <c r="E1711" s="64"/>
      <c r="F1711" s="64">
        <f>SUM(F1712:F1714)</f>
        <v>0</v>
      </c>
      <c r="G1711" s="43"/>
      <c r="L1711" s="43"/>
    </row>
    <row r="1712" spans="1:15" ht="17.100000000000001" customHeight="1">
      <c r="A1712" s="66"/>
      <c r="B1712" s="69" t="s">
        <v>14</v>
      </c>
      <c r="C1712" s="66" t="s">
        <v>8</v>
      </c>
      <c r="D1712" s="73">
        <v>2</v>
      </c>
      <c r="E1712" s="68"/>
      <c r="F1712" s="68">
        <f>E1712*D1712</f>
        <v>0</v>
      </c>
      <c r="L1712" s="43"/>
    </row>
    <row r="1713" spans="1:12" ht="17.100000000000001" customHeight="1">
      <c r="A1713" s="66"/>
      <c r="B1713" s="69" t="s">
        <v>17</v>
      </c>
      <c r="C1713" s="66" t="s">
        <v>8</v>
      </c>
      <c r="D1713" s="73">
        <v>0</v>
      </c>
      <c r="E1713" s="68"/>
      <c r="F1713" s="68">
        <f>E1713*D1713</f>
        <v>0</v>
      </c>
      <c r="G1713" s="65"/>
      <c r="L1713" s="43"/>
    </row>
    <row r="1714" spans="1:12" ht="17.100000000000001" customHeight="1">
      <c r="A1714" s="66"/>
      <c r="B1714" s="69" t="s">
        <v>18</v>
      </c>
      <c r="C1714" s="66" t="s">
        <v>8</v>
      </c>
      <c r="D1714" s="73">
        <v>1</v>
      </c>
      <c r="E1714" s="68"/>
      <c r="F1714" s="68">
        <f t="shared" ref="F1714" si="173">E1714*D1714</f>
        <v>0</v>
      </c>
      <c r="L1714" s="43"/>
    </row>
    <row r="1715" spans="1:12" ht="17.100000000000001" customHeight="1">
      <c r="A1715" s="71">
        <v>3</v>
      </c>
      <c r="B1715" s="72" t="s">
        <v>49</v>
      </c>
      <c r="C1715" s="62"/>
      <c r="D1715" s="62">
        <f>SUM(D1716:D1727)</f>
        <v>20</v>
      </c>
      <c r="E1715" s="64"/>
      <c r="F1715" s="64">
        <f>SUM(F1716:F1727)</f>
        <v>0</v>
      </c>
      <c r="L1715" s="43"/>
    </row>
    <row r="1716" spans="1:12" ht="17.100000000000001" customHeight="1">
      <c r="A1716" s="76" t="s">
        <v>22</v>
      </c>
      <c r="B1716" s="77" t="s">
        <v>23</v>
      </c>
      <c r="C1716" s="78" t="s">
        <v>8</v>
      </c>
      <c r="D1716" s="73">
        <v>0</v>
      </c>
      <c r="E1716" s="68"/>
      <c r="F1716" s="68">
        <f t="shared" ref="F1716:F1727" si="174">E1716*D1716</f>
        <v>0</v>
      </c>
      <c r="L1716" s="43"/>
    </row>
    <row r="1717" spans="1:12" ht="17.100000000000001" customHeight="1">
      <c r="A1717" s="76" t="s">
        <v>24</v>
      </c>
      <c r="B1717" s="77" t="s">
        <v>25</v>
      </c>
      <c r="C1717" s="78" t="s">
        <v>8</v>
      </c>
      <c r="D1717" s="73">
        <v>0</v>
      </c>
      <c r="E1717" s="68"/>
      <c r="F1717" s="68">
        <f t="shared" si="174"/>
        <v>0</v>
      </c>
      <c r="L1717" s="43"/>
    </row>
    <row r="1718" spans="1:12" ht="17.100000000000001" customHeight="1">
      <c r="A1718" s="76" t="s">
        <v>26</v>
      </c>
      <c r="B1718" s="77" t="s">
        <v>27</v>
      </c>
      <c r="C1718" s="78" t="s">
        <v>8</v>
      </c>
      <c r="D1718" s="73">
        <v>1</v>
      </c>
      <c r="E1718" s="68"/>
      <c r="F1718" s="68">
        <f t="shared" si="174"/>
        <v>0</v>
      </c>
      <c r="L1718" s="43"/>
    </row>
    <row r="1719" spans="1:12" ht="17.100000000000001" customHeight="1">
      <c r="A1719" s="76" t="s">
        <v>28</v>
      </c>
      <c r="B1719" s="77" t="s">
        <v>29</v>
      </c>
      <c r="C1719" s="78" t="s">
        <v>8</v>
      </c>
      <c r="D1719" s="73">
        <v>1</v>
      </c>
      <c r="E1719" s="68"/>
      <c r="F1719" s="68">
        <f t="shared" si="174"/>
        <v>0</v>
      </c>
      <c r="L1719" s="43"/>
    </row>
    <row r="1720" spans="1:12" ht="17.100000000000001" customHeight="1">
      <c r="A1720" s="76" t="s">
        <v>30</v>
      </c>
      <c r="B1720" s="77" t="s">
        <v>31</v>
      </c>
      <c r="C1720" s="78" t="s">
        <v>8</v>
      </c>
      <c r="D1720" s="73">
        <v>4</v>
      </c>
      <c r="E1720" s="68"/>
      <c r="F1720" s="68">
        <f t="shared" si="174"/>
        <v>0</v>
      </c>
      <c r="L1720" s="43"/>
    </row>
    <row r="1721" spans="1:12" ht="17.100000000000001" customHeight="1">
      <c r="A1721" s="76" t="s">
        <v>32</v>
      </c>
      <c r="B1721" s="77" t="s">
        <v>33</v>
      </c>
      <c r="C1721" s="78" t="s">
        <v>8</v>
      </c>
      <c r="D1721" s="73">
        <v>4</v>
      </c>
      <c r="E1721" s="68"/>
      <c r="F1721" s="68">
        <f t="shared" si="174"/>
        <v>0</v>
      </c>
      <c r="L1721" s="43"/>
    </row>
    <row r="1722" spans="1:12" ht="17.100000000000001" customHeight="1">
      <c r="A1722" s="76" t="s">
        <v>34</v>
      </c>
      <c r="B1722" s="77" t="s">
        <v>35</v>
      </c>
      <c r="C1722" s="78" t="s">
        <v>8</v>
      </c>
      <c r="D1722" s="73">
        <v>1</v>
      </c>
      <c r="E1722" s="68"/>
      <c r="F1722" s="68">
        <f t="shared" si="174"/>
        <v>0</v>
      </c>
      <c r="L1722" s="43"/>
    </row>
    <row r="1723" spans="1:12" ht="17.100000000000001" customHeight="1">
      <c r="A1723" s="76" t="s">
        <v>36</v>
      </c>
      <c r="B1723" s="77" t="s">
        <v>37</v>
      </c>
      <c r="C1723" s="78" t="s">
        <v>8</v>
      </c>
      <c r="D1723" s="73">
        <v>1</v>
      </c>
      <c r="E1723" s="68"/>
      <c r="F1723" s="68">
        <f t="shared" si="174"/>
        <v>0</v>
      </c>
      <c r="L1723" s="43"/>
    </row>
    <row r="1724" spans="1:12" ht="17.100000000000001" customHeight="1">
      <c r="A1724" s="76" t="s">
        <v>38</v>
      </c>
      <c r="B1724" s="77" t="s">
        <v>39</v>
      </c>
      <c r="C1724" s="78" t="s">
        <v>8</v>
      </c>
      <c r="D1724" s="73">
        <v>2</v>
      </c>
      <c r="E1724" s="68"/>
      <c r="F1724" s="68">
        <f t="shared" si="174"/>
        <v>0</v>
      </c>
      <c r="L1724" s="43"/>
    </row>
    <row r="1725" spans="1:12" ht="17.100000000000001" customHeight="1">
      <c r="A1725" s="76" t="s">
        <v>40</v>
      </c>
      <c r="B1725" s="77" t="s">
        <v>41</v>
      </c>
      <c r="C1725" s="78" t="s">
        <v>8</v>
      </c>
      <c r="D1725" s="73">
        <v>4</v>
      </c>
      <c r="E1725" s="68"/>
      <c r="F1725" s="68">
        <f t="shared" si="174"/>
        <v>0</v>
      </c>
      <c r="L1725" s="43"/>
    </row>
    <row r="1726" spans="1:12" ht="17.100000000000001" customHeight="1">
      <c r="A1726" s="76" t="s">
        <v>42</v>
      </c>
      <c r="B1726" s="77" t="s">
        <v>42</v>
      </c>
      <c r="C1726" s="78" t="s">
        <v>8</v>
      </c>
      <c r="D1726" s="73">
        <v>1</v>
      </c>
      <c r="E1726" s="68"/>
      <c r="F1726" s="68">
        <f t="shared" si="174"/>
        <v>0</v>
      </c>
      <c r="G1726" s="65"/>
      <c r="L1726" s="43"/>
    </row>
    <row r="1727" spans="1:12" ht="17.100000000000001" customHeight="1">
      <c r="A1727" s="76" t="s">
        <v>52</v>
      </c>
      <c r="B1727" s="77" t="s">
        <v>51</v>
      </c>
      <c r="C1727" s="78" t="s">
        <v>8</v>
      </c>
      <c r="D1727" s="73">
        <v>1</v>
      </c>
      <c r="E1727" s="68"/>
      <c r="F1727" s="68">
        <f t="shared" si="174"/>
        <v>0</v>
      </c>
      <c r="G1727" s="43"/>
      <c r="L1727" s="43"/>
    </row>
    <row r="1728" spans="1:12" s="79" customFormat="1" ht="17.100000000000001" customHeight="1">
      <c r="A1728" s="71">
        <v>4</v>
      </c>
      <c r="B1728" s="72" t="s">
        <v>47</v>
      </c>
      <c r="C1728" s="62"/>
      <c r="D1728" s="62">
        <f>SUM(D1729:D1729)</f>
        <v>1</v>
      </c>
      <c r="E1728" s="64"/>
      <c r="F1728" s="64">
        <f>SUM(F1729:F1729)</f>
        <v>0</v>
      </c>
      <c r="G1728" s="65"/>
    </row>
    <row r="1729" spans="1:15" ht="17.100000000000001" customHeight="1">
      <c r="A1729" s="66"/>
      <c r="B1729" s="69" t="s">
        <v>48</v>
      </c>
      <c r="C1729" s="66" t="s">
        <v>7</v>
      </c>
      <c r="D1729" s="73">
        <v>1</v>
      </c>
      <c r="E1729" s="68"/>
      <c r="F1729" s="68">
        <f t="shared" ref="F1729" si="175">E1729*D1729</f>
        <v>0</v>
      </c>
      <c r="G1729" s="43"/>
      <c r="L1729" s="43"/>
    </row>
    <row r="1730" spans="1:15" ht="17.100000000000001" customHeight="1">
      <c r="A1730" s="71">
        <v>5</v>
      </c>
      <c r="B1730" s="72" t="s">
        <v>219</v>
      </c>
      <c r="C1730" s="62"/>
      <c r="D1730" s="62">
        <f>SUM(D1731:D1732)</f>
        <v>2</v>
      </c>
      <c r="E1730" s="64"/>
      <c r="F1730" s="64">
        <f>SUM(F1731:F1732)</f>
        <v>0</v>
      </c>
      <c r="G1730" s="65"/>
      <c r="L1730" s="43"/>
    </row>
    <row r="1731" spans="1:15" ht="17.100000000000001" customHeight="1">
      <c r="A1731" s="66"/>
      <c r="B1731" s="69" t="s">
        <v>220</v>
      </c>
      <c r="C1731" s="66" t="s">
        <v>7</v>
      </c>
      <c r="D1731" s="73">
        <v>1</v>
      </c>
      <c r="E1731" s="68"/>
      <c r="F1731" s="68">
        <f t="shared" ref="F1731:F1732" si="176">E1731*D1731</f>
        <v>0</v>
      </c>
      <c r="G1731" s="43"/>
      <c r="L1731" s="43"/>
    </row>
    <row r="1732" spans="1:15" ht="17.100000000000001" customHeight="1">
      <c r="A1732" s="66"/>
      <c r="B1732" s="69" t="s">
        <v>221</v>
      </c>
      <c r="C1732" s="66" t="s">
        <v>7</v>
      </c>
      <c r="D1732" s="73">
        <v>1</v>
      </c>
      <c r="E1732" s="68"/>
      <c r="F1732" s="68">
        <f t="shared" si="176"/>
        <v>0</v>
      </c>
      <c r="G1732" s="43"/>
      <c r="L1732" s="43"/>
    </row>
    <row r="1733" spans="1:15" ht="17.100000000000001" customHeight="1">
      <c r="A1733" s="62">
        <v>6</v>
      </c>
      <c r="B1733" s="72" t="s">
        <v>9</v>
      </c>
      <c r="C1733" s="62"/>
      <c r="D1733" s="62">
        <f>SUM(D1734:D1738)</f>
        <v>5</v>
      </c>
      <c r="E1733" s="64"/>
      <c r="F1733" s="64">
        <f>SUM(F1734:F1738)</f>
        <v>0</v>
      </c>
      <c r="G1733" s="43"/>
      <c r="L1733" s="43"/>
    </row>
    <row r="1734" spans="1:15" ht="17.100000000000001" customHeight="1">
      <c r="A1734" s="66"/>
      <c r="B1734" s="80" t="s">
        <v>208</v>
      </c>
      <c r="C1734" s="66" t="s">
        <v>7</v>
      </c>
      <c r="D1734" s="66">
        <v>1</v>
      </c>
      <c r="E1734" s="68"/>
      <c r="F1734" s="68">
        <f>E1734*D1734</f>
        <v>0</v>
      </c>
      <c r="L1734" s="43"/>
    </row>
    <row r="1735" spans="1:15" ht="17.100000000000001" customHeight="1">
      <c r="A1735" s="66"/>
      <c r="B1735" s="80" t="s">
        <v>209</v>
      </c>
      <c r="C1735" s="66" t="s">
        <v>7</v>
      </c>
      <c r="D1735" s="66">
        <v>1</v>
      </c>
      <c r="E1735" s="68"/>
      <c r="F1735" s="68">
        <f t="shared" ref="F1735:F1736" si="177">E1735*D1735</f>
        <v>0</v>
      </c>
      <c r="G1735" s="43"/>
      <c r="L1735" s="43"/>
    </row>
    <row r="1736" spans="1:15" ht="17.100000000000001" customHeight="1">
      <c r="A1736" s="66"/>
      <c r="B1736" s="80" t="s">
        <v>210</v>
      </c>
      <c r="C1736" s="66" t="s">
        <v>7</v>
      </c>
      <c r="D1736" s="66">
        <v>1</v>
      </c>
      <c r="E1736" s="68"/>
      <c r="F1736" s="68">
        <f t="shared" si="177"/>
        <v>0</v>
      </c>
      <c r="L1736" s="43"/>
    </row>
    <row r="1737" spans="1:15" s="79" customFormat="1" ht="17.100000000000001" customHeight="1">
      <c r="A1737" s="66"/>
      <c r="B1737" s="80" t="s">
        <v>53</v>
      </c>
      <c r="C1737" s="66" t="s">
        <v>7</v>
      </c>
      <c r="D1737" s="66">
        <v>1</v>
      </c>
      <c r="E1737" s="68"/>
      <c r="F1737" s="68">
        <f>E1737*D1737</f>
        <v>0</v>
      </c>
      <c r="G1737" s="65"/>
    </row>
    <row r="1738" spans="1:15" ht="17.100000000000001" customHeight="1">
      <c r="A1738" s="66"/>
      <c r="B1738" s="80" t="s">
        <v>10</v>
      </c>
      <c r="C1738" s="66" t="s">
        <v>7</v>
      </c>
      <c r="D1738" s="66">
        <v>1</v>
      </c>
      <c r="E1738" s="68"/>
      <c r="F1738" s="68">
        <f>E1738*D1738</f>
        <v>0</v>
      </c>
      <c r="L1738" s="43"/>
    </row>
    <row r="1739" spans="1:15" s="65" customFormat="1" ht="17.100000000000001" customHeight="1">
      <c r="A1739" s="62">
        <v>7</v>
      </c>
      <c r="B1739" s="72" t="s">
        <v>201</v>
      </c>
      <c r="C1739" s="62"/>
      <c r="D1739" s="62">
        <f>SUM(D1740)</f>
        <v>1</v>
      </c>
      <c r="E1739" s="64"/>
      <c r="F1739" s="64">
        <f>SUM(F1740)</f>
        <v>0</v>
      </c>
    </row>
    <row r="1740" spans="1:15" ht="17.100000000000001" customHeight="1">
      <c r="A1740" s="66"/>
      <c r="B1740" s="80" t="s">
        <v>211</v>
      </c>
      <c r="C1740" s="66" t="s">
        <v>7</v>
      </c>
      <c r="D1740" s="66">
        <v>1</v>
      </c>
      <c r="E1740" s="68"/>
      <c r="F1740" s="68">
        <f>E1740*D1740</f>
        <v>0</v>
      </c>
    </row>
    <row r="1741" spans="1:15" s="65" customFormat="1" ht="17.100000000000001" customHeight="1">
      <c r="A1741" s="59" t="s">
        <v>43</v>
      </c>
      <c r="B1741" s="81"/>
      <c r="C1741" s="61"/>
      <c r="D1741" s="61"/>
      <c r="E1741" s="82"/>
      <c r="F1741" s="82">
        <f>+F1708+F1711+F1715+F1728+F1730+F1733+F1739</f>
        <v>0</v>
      </c>
      <c r="G1741" s="88"/>
      <c r="I1741" s="89"/>
      <c r="J1741" s="90"/>
      <c r="M1741" s="91"/>
      <c r="N1741" s="92"/>
      <c r="O1741" s="89"/>
    </row>
    <row r="1742" spans="1:15" s="65" customFormat="1" ht="17.100000000000001" customHeight="1">
      <c r="A1742" s="75"/>
      <c r="B1742" s="75"/>
      <c r="C1742" s="75"/>
      <c r="D1742" s="84"/>
      <c r="E1742" s="75"/>
      <c r="F1742" s="75"/>
      <c r="G1742" s="88"/>
      <c r="I1742" s="89"/>
      <c r="J1742" s="90"/>
      <c r="M1742" s="91"/>
      <c r="N1742" s="92"/>
      <c r="O1742" s="89"/>
    </row>
    <row r="1743" spans="1:15" s="65" customFormat="1" ht="17.100000000000001" customHeight="1">
      <c r="A1743" s="85" t="s">
        <v>44</v>
      </c>
      <c r="B1743" s="86"/>
      <c r="C1743" s="85"/>
      <c r="D1743" s="87"/>
      <c r="E1743" s="85"/>
      <c r="F1743" s="85"/>
      <c r="G1743" s="88"/>
      <c r="I1743" s="89"/>
      <c r="J1743" s="90"/>
      <c r="M1743" s="91"/>
      <c r="N1743" s="92"/>
      <c r="O1743" s="89"/>
    </row>
    <row r="1744" spans="1:15" s="65" customFormat="1" ht="17.100000000000001" customHeight="1">
      <c r="B1744" s="86"/>
      <c r="C1744" s="85"/>
      <c r="D1744" s="87"/>
      <c r="E1744" s="85"/>
      <c r="F1744" s="85"/>
      <c r="G1744" s="88"/>
      <c r="I1744" s="89"/>
      <c r="J1744" s="90"/>
      <c r="M1744" s="91"/>
      <c r="N1744" s="92"/>
      <c r="O1744" s="89"/>
    </row>
    <row r="1745" spans="1:15" s="65" customFormat="1" ht="17.100000000000001" customHeight="1">
      <c r="A1745" s="85" t="s">
        <v>45</v>
      </c>
      <c r="B1745" s="86"/>
      <c r="C1745" s="85"/>
      <c r="D1745" s="87"/>
      <c r="E1745" s="85"/>
      <c r="F1745" s="85"/>
      <c r="G1745" s="88"/>
      <c r="I1745" s="89"/>
      <c r="J1745" s="90"/>
      <c r="M1745" s="91"/>
      <c r="N1745" s="92"/>
      <c r="O1745" s="89"/>
    </row>
    <row r="1746" spans="1:15" ht="17.100000000000001" customHeight="1">
      <c r="A1746" s="65"/>
      <c r="B1746" s="93"/>
      <c r="C1746" s="85"/>
      <c r="D1746" s="87"/>
      <c r="E1746" s="85"/>
      <c r="F1746" s="85"/>
    </row>
    <row r="1747" spans="1:15" ht="17.100000000000001" customHeight="1">
      <c r="A1747" s="85" t="s">
        <v>46</v>
      </c>
      <c r="B1747" s="93"/>
      <c r="C1747" s="85"/>
      <c r="D1747" s="87"/>
      <c r="E1747" s="85"/>
      <c r="F1747" s="85"/>
    </row>
    <row r="1749" spans="1:15" ht="17.100000000000001" customHeight="1">
      <c r="G1749" s="46"/>
      <c r="J1749" s="47"/>
      <c r="L1749" s="48"/>
      <c r="M1749" s="49"/>
      <c r="N1749" s="50"/>
    </row>
    <row r="1750" spans="1:15" ht="17.100000000000001" customHeight="1">
      <c r="G1750" s="52"/>
      <c r="H1750" s="52"/>
      <c r="I1750" s="52"/>
      <c r="J1750" s="52"/>
      <c r="K1750" s="52"/>
      <c r="L1750" s="52"/>
      <c r="M1750" s="52"/>
      <c r="N1750" s="52"/>
      <c r="O1750" s="52"/>
    </row>
    <row r="1751" spans="1:15" s="42" customFormat="1" ht="17.100000000000001" customHeight="1">
      <c r="A1751" s="41" t="s">
        <v>20</v>
      </c>
      <c r="C1751" s="43"/>
      <c r="D1751" s="44"/>
      <c r="E1751" s="43"/>
      <c r="F1751" s="45"/>
      <c r="G1751" s="53"/>
      <c r="H1751" s="53"/>
      <c r="I1751" s="53"/>
      <c r="J1751" s="53"/>
      <c r="K1751" s="53"/>
      <c r="L1751" s="53"/>
      <c r="M1751" s="53"/>
      <c r="N1751" s="53"/>
      <c r="O1751" s="53"/>
    </row>
    <row r="1752" spans="1:15" ht="17.100000000000001" customHeight="1">
      <c r="A1752" s="51" t="s">
        <v>254</v>
      </c>
      <c r="B1752" s="52"/>
      <c r="C1752" s="52"/>
      <c r="D1752" s="52"/>
      <c r="E1752" s="52"/>
      <c r="F1752" s="52"/>
      <c r="G1752" s="43"/>
    </row>
    <row r="1753" spans="1:15" ht="17.100000000000001" customHeight="1">
      <c r="A1753" s="51" t="s">
        <v>57</v>
      </c>
      <c r="B1753" s="53"/>
      <c r="C1753" s="53"/>
      <c r="D1753" s="53"/>
      <c r="E1753" s="53"/>
      <c r="F1753" s="53"/>
      <c r="G1753" s="43"/>
      <c r="L1753" s="43"/>
    </row>
    <row r="1754" spans="1:15" ht="17.100000000000001" customHeight="1">
      <c r="A1754" s="54"/>
      <c r="B1754" s="55"/>
      <c r="C1754" s="54"/>
      <c r="D1754" s="56"/>
      <c r="E1754" s="54"/>
      <c r="F1754" s="54"/>
      <c r="G1754" s="43"/>
      <c r="L1754" s="43"/>
    </row>
    <row r="1755" spans="1:15" ht="17.100000000000001" customHeight="1">
      <c r="A1755" s="109" t="s">
        <v>55</v>
      </c>
      <c r="B1755" s="110"/>
      <c r="C1755" s="110"/>
      <c r="D1755" s="111"/>
      <c r="E1755" s="112" t="s">
        <v>123</v>
      </c>
      <c r="F1755" s="113"/>
      <c r="G1755" s="43"/>
      <c r="L1755" s="43"/>
    </row>
    <row r="1756" spans="1:15" s="65" customFormat="1" ht="17.100000000000001" customHeight="1">
      <c r="A1756" s="58" t="s">
        <v>0</v>
      </c>
      <c r="B1756" s="114" t="s">
        <v>1</v>
      </c>
      <c r="C1756" s="59"/>
      <c r="D1756" s="116" t="s">
        <v>56</v>
      </c>
      <c r="E1756" s="116"/>
      <c r="F1756" s="116"/>
    </row>
    <row r="1757" spans="1:15" ht="17.100000000000001" customHeight="1">
      <c r="A1757" s="60" t="s">
        <v>122</v>
      </c>
      <c r="B1757" s="115"/>
      <c r="C1757" s="59" t="s">
        <v>2</v>
      </c>
      <c r="D1757" s="61" t="s">
        <v>3</v>
      </c>
      <c r="E1757" s="61" t="s">
        <v>4</v>
      </c>
      <c r="F1757" s="61" t="s">
        <v>5</v>
      </c>
      <c r="G1757" s="43"/>
      <c r="L1757" s="43"/>
    </row>
    <row r="1758" spans="1:15" s="70" customFormat="1" ht="17.100000000000001" customHeight="1">
      <c r="A1758" s="62">
        <v>1</v>
      </c>
      <c r="B1758" s="63" t="s">
        <v>21</v>
      </c>
      <c r="C1758" s="62"/>
      <c r="D1758" s="62">
        <f>SUM(D1759:D1760)</f>
        <v>2</v>
      </c>
      <c r="E1758" s="64"/>
      <c r="F1758" s="64">
        <f>SUM(F1759:F1760)</f>
        <v>0</v>
      </c>
    </row>
    <row r="1759" spans="1:15" ht="17.100000000000001" customHeight="1">
      <c r="A1759" s="66"/>
      <c r="B1759" s="67" t="s">
        <v>6</v>
      </c>
      <c r="C1759" s="66" t="s">
        <v>7</v>
      </c>
      <c r="D1759" s="66">
        <v>1</v>
      </c>
      <c r="E1759" s="68"/>
      <c r="F1759" s="68">
        <f>E1759*D1759</f>
        <v>0</v>
      </c>
      <c r="G1759" s="65"/>
      <c r="L1759" s="43"/>
    </row>
    <row r="1760" spans="1:15" ht="17.100000000000001" customHeight="1">
      <c r="A1760" s="66"/>
      <c r="B1760" s="69" t="s">
        <v>212</v>
      </c>
      <c r="C1760" s="66" t="s">
        <v>7</v>
      </c>
      <c r="D1760" s="66">
        <v>1</v>
      </c>
      <c r="E1760" s="68"/>
      <c r="F1760" s="68">
        <f>E1760*D1760</f>
        <v>0</v>
      </c>
      <c r="G1760" s="43"/>
      <c r="L1760" s="43"/>
    </row>
    <row r="1761" spans="1:12" ht="17.100000000000001" customHeight="1">
      <c r="A1761" s="71">
        <v>2</v>
      </c>
      <c r="B1761" s="72" t="s">
        <v>50</v>
      </c>
      <c r="C1761" s="62"/>
      <c r="D1761" s="62">
        <f>SUM(D1762:D1764)</f>
        <v>3</v>
      </c>
      <c r="E1761" s="64"/>
      <c r="F1761" s="64">
        <f>SUM(F1762:F1764)</f>
        <v>0</v>
      </c>
      <c r="G1761" s="43"/>
      <c r="L1761" s="43"/>
    </row>
    <row r="1762" spans="1:12" ht="17.100000000000001" customHeight="1">
      <c r="A1762" s="66"/>
      <c r="B1762" s="69" t="s">
        <v>14</v>
      </c>
      <c r="C1762" s="66" t="s">
        <v>8</v>
      </c>
      <c r="D1762" s="73">
        <v>0</v>
      </c>
      <c r="E1762" s="68"/>
      <c r="F1762" s="68">
        <f>E1762*D1762</f>
        <v>0</v>
      </c>
      <c r="L1762" s="43"/>
    </row>
    <row r="1763" spans="1:12" ht="17.100000000000001" customHeight="1">
      <c r="A1763" s="66"/>
      <c r="B1763" s="69" t="s">
        <v>17</v>
      </c>
      <c r="C1763" s="66" t="s">
        <v>8</v>
      </c>
      <c r="D1763" s="73">
        <v>2</v>
      </c>
      <c r="E1763" s="68"/>
      <c r="F1763" s="68">
        <f>E1763*D1763</f>
        <v>0</v>
      </c>
      <c r="G1763" s="65"/>
      <c r="L1763" s="43"/>
    </row>
    <row r="1764" spans="1:12" ht="17.100000000000001" customHeight="1">
      <c r="A1764" s="66"/>
      <c r="B1764" s="69" t="s">
        <v>18</v>
      </c>
      <c r="C1764" s="66" t="s">
        <v>8</v>
      </c>
      <c r="D1764" s="73">
        <v>1</v>
      </c>
      <c r="E1764" s="68"/>
      <c r="F1764" s="68">
        <f t="shared" ref="F1764" si="178">E1764*D1764</f>
        <v>0</v>
      </c>
      <c r="L1764" s="43"/>
    </row>
    <row r="1765" spans="1:12" ht="17.100000000000001" customHeight="1">
      <c r="A1765" s="71">
        <v>3</v>
      </c>
      <c r="B1765" s="72" t="s">
        <v>49</v>
      </c>
      <c r="C1765" s="62"/>
      <c r="D1765" s="62">
        <f>SUM(D1766:D1777)</f>
        <v>14</v>
      </c>
      <c r="E1765" s="64"/>
      <c r="F1765" s="64">
        <f>SUM(F1766:F1777)</f>
        <v>0</v>
      </c>
      <c r="L1765" s="43"/>
    </row>
    <row r="1766" spans="1:12" ht="17.100000000000001" customHeight="1">
      <c r="A1766" s="76" t="s">
        <v>22</v>
      </c>
      <c r="B1766" s="77" t="s">
        <v>23</v>
      </c>
      <c r="C1766" s="78" t="s">
        <v>8</v>
      </c>
      <c r="D1766" s="73">
        <v>0</v>
      </c>
      <c r="E1766" s="68"/>
      <c r="F1766" s="68">
        <f t="shared" ref="F1766:F1777" si="179">E1766*D1766</f>
        <v>0</v>
      </c>
      <c r="L1766" s="43"/>
    </row>
    <row r="1767" spans="1:12" ht="17.100000000000001" customHeight="1">
      <c r="A1767" s="76" t="s">
        <v>24</v>
      </c>
      <c r="B1767" s="77" t="s">
        <v>25</v>
      </c>
      <c r="C1767" s="78" t="s">
        <v>8</v>
      </c>
      <c r="D1767" s="73">
        <v>0</v>
      </c>
      <c r="E1767" s="68"/>
      <c r="F1767" s="68">
        <f t="shared" si="179"/>
        <v>0</v>
      </c>
      <c r="L1767" s="43"/>
    </row>
    <row r="1768" spans="1:12" ht="17.100000000000001" customHeight="1">
      <c r="A1768" s="76" t="s">
        <v>26</v>
      </c>
      <c r="B1768" s="77" t="s">
        <v>27</v>
      </c>
      <c r="C1768" s="78" t="s">
        <v>8</v>
      </c>
      <c r="D1768" s="73">
        <v>1</v>
      </c>
      <c r="E1768" s="68"/>
      <c r="F1768" s="68">
        <f t="shared" si="179"/>
        <v>0</v>
      </c>
      <c r="L1768" s="43"/>
    </row>
    <row r="1769" spans="1:12" ht="17.100000000000001" customHeight="1">
      <c r="A1769" s="76" t="s">
        <v>28</v>
      </c>
      <c r="B1769" s="77" t="s">
        <v>29</v>
      </c>
      <c r="C1769" s="78" t="s">
        <v>8</v>
      </c>
      <c r="D1769" s="73">
        <v>1</v>
      </c>
      <c r="E1769" s="68"/>
      <c r="F1769" s="68">
        <f t="shared" si="179"/>
        <v>0</v>
      </c>
      <c r="L1769" s="43"/>
    </row>
    <row r="1770" spans="1:12" ht="17.100000000000001" customHeight="1">
      <c r="A1770" s="76" t="s">
        <v>30</v>
      </c>
      <c r="B1770" s="77" t="s">
        <v>31</v>
      </c>
      <c r="C1770" s="78" t="s">
        <v>8</v>
      </c>
      <c r="D1770" s="73">
        <v>2</v>
      </c>
      <c r="E1770" s="68"/>
      <c r="F1770" s="68">
        <f t="shared" si="179"/>
        <v>0</v>
      </c>
      <c r="L1770" s="43"/>
    </row>
    <row r="1771" spans="1:12" ht="17.100000000000001" customHeight="1">
      <c r="A1771" s="76" t="s">
        <v>32</v>
      </c>
      <c r="B1771" s="77" t="s">
        <v>33</v>
      </c>
      <c r="C1771" s="78" t="s">
        <v>8</v>
      </c>
      <c r="D1771" s="73">
        <v>2</v>
      </c>
      <c r="E1771" s="68"/>
      <c r="F1771" s="68">
        <f t="shared" si="179"/>
        <v>0</v>
      </c>
      <c r="L1771" s="43"/>
    </row>
    <row r="1772" spans="1:12" ht="17.100000000000001" customHeight="1">
      <c r="A1772" s="76" t="s">
        <v>34</v>
      </c>
      <c r="B1772" s="77" t="s">
        <v>35</v>
      </c>
      <c r="C1772" s="78" t="s">
        <v>8</v>
      </c>
      <c r="D1772" s="73">
        <v>1</v>
      </c>
      <c r="E1772" s="68"/>
      <c r="F1772" s="68">
        <f t="shared" si="179"/>
        <v>0</v>
      </c>
      <c r="L1772" s="43"/>
    </row>
    <row r="1773" spans="1:12" ht="17.100000000000001" customHeight="1">
      <c r="A1773" s="76" t="s">
        <v>36</v>
      </c>
      <c r="B1773" s="77" t="s">
        <v>37</v>
      </c>
      <c r="C1773" s="78" t="s">
        <v>8</v>
      </c>
      <c r="D1773" s="73">
        <v>1</v>
      </c>
      <c r="E1773" s="68"/>
      <c r="F1773" s="68">
        <f t="shared" si="179"/>
        <v>0</v>
      </c>
      <c r="L1773" s="43"/>
    </row>
    <row r="1774" spans="1:12" ht="17.100000000000001" customHeight="1">
      <c r="A1774" s="76" t="s">
        <v>38</v>
      </c>
      <c r="B1774" s="77" t="s">
        <v>39</v>
      </c>
      <c r="C1774" s="78" t="s">
        <v>8</v>
      </c>
      <c r="D1774" s="73">
        <v>2</v>
      </c>
      <c r="E1774" s="68"/>
      <c r="F1774" s="68">
        <f t="shared" si="179"/>
        <v>0</v>
      </c>
      <c r="L1774" s="43"/>
    </row>
    <row r="1775" spans="1:12" ht="17.100000000000001" customHeight="1">
      <c r="A1775" s="76" t="s">
        <v>40</v>
      </c>
      <c r="B1775" s="77" t="s">
        <v>41</v>
      </c>
      <c r="C1775" s="78" t="s">
        <v>8</v>
      </c>
      <c r="D1775" s="73">
        <v>2</v>
      </c>
      <c r="E1775" s="68"/>
      <c r="F1775" s="68">
        <f t="shared" si="179"/>
        <v>0</v>
      </c>
      <c r="L1775" s="43"/>
    </row>
    <row r="1776" spans="1:12" ht="17.100000000000001" customHeight="1">
      <c r="A1776" s="76" t="s">
        <v>42</v>
      </c>
      <c r="B1776" s="77" t="s">
        <v>42</v>
      </c>
      <c r="C1776" s="78" t="s">
        <v>8</v>
      </c>
      <c r="D1776" s="73">
        <v>1</v>
      </c>
      <c r="E1776" s="68"/>
      <c r="F1776" s="68">
        <f t="shared" si="179"/>
        <v>0</v>
      </c>
      <c r="G1776" s="65"/>
      <c r="L1776" s="43"/>
    </row>
    <row r="1777" spans="1:15" ht="17.100000000000001" customHeight="1">
      <c r="A1777" s="76" t="s">
        <v>52</v>
      </c>
      <c r="B1777" s="77" t="s">
        <v>51</v>
      </c>
      <c r="C1777" s="78" t="s">
        <v>8</v>
      </c>
      <c r="D1777" s="73">
        <v>1</v>
      </c>
      <c r="E1777" s="68"/>
      <c r="F1777" s="68">
        <f t="shared" si="179"/>
        <v>0</v>
      </c>
      <c r="G1777" s="43"/>
      <c r="L1777" s="43"/>
    </row>
    <row r="1778" spans="1:15" s="79" customFormat="1" ht="17.100000000000001" customHeight="1">
      <c r="A1778" s="71">
        <v>4</v>
      </c>
      <c r="B1778" s="72" t="s">
        <v>47</v>
      </c>
      <c r="C1778" s="62"/>
      <c r="D1778" s="62">
        <f>SUM(D1779:D1779)</f>
        <v>1</v>
      </c>
      <c r="E1778" s="64"/>
      <c r="F1778" s="64">
        <f>SUM(F1779:F1779)</f>
        <v>0</v>
      </c>
      <c r="G1778" s="65"/>
    </row>
    <row r="1779" spans="1:15" ht="17.100000000000001" customHeight="1">
      <c r="A1779" s="66"/>
      <c r="B1779" s="69" t="s">
        <v>48</v>
      </c>
      <c r="C1779" s="66" t="s">
        <v>7</v>
      </c>
      <c r="D1779" s="73">
        <v>1</v>
      </c>
      <c r="E1779" s="68"/>
      <c r="F1779" s="68">
        <f t="shared" ref="F1779" si="180">E1779*D1779</f>
        <v>0</v>
      </c>
      <c r="G1779" s="43"/>
      <c r="L1779" s="43"/>
    </row>
    <row r="1780" spans="1:15" ht="17.100000000000001" customHeight="1">
      <c r="A1780" s="71">
        <v>5</v>
      </c>
      <c r="B1780" s="72" t="s">
        <v>219</v>
      </c>
      <c r="C1780" s="62"/>
      <c r="D1780" s="62">
        <f>SUM(D1781:D1782)</f>
        <v>2</v>
      </c>
      <c r="E1780" s="64"/>
      <c r="F1780" s="64">
        <f>SUM(F1781:F1782)</f>
        <v>0</v>
      </c>
      <c r="G1780" s="65"/>
      <c r="L1780" s="43"/>
    </row>
    <row r="1781" spans="1:15" ht="17.100000000000001" customHeight="1">
      <c r="A1781" s="66"/>
      <c r="B1781" s="69" t="s">
        <v>220</v>
      </c>
      <c r="C1781" s="66" t="s">
        <v>7</v>
      </c>
      <c r="D1781" s="73">
        <v>1</v>
      </c>
      <c r="E1781" s="68"/>
      <c r="F1781" s="68">
        <f t="shared" ref="F1781:F1782" si="181">E1781*D1781</f>
        <v>0</v>
      </c>
      <c r="G1781" s="43"/>
      <c r="L1781" s="43"/>
    </row>
    <row r="1782" spans="1:15" ht="17.100000000000001" customHeight="1">
      <c r="A1782" s="66"/>
      <c r="B1782" s="69" t="s">
        <v>221</v>
      </c>
      <c r="C1782" s="66" t="s">
        <v>7</v>
      </c>
      <c r="D1782" s="73">
        <v>1</v>
      </c>
      <c r="E1782" s="68"/>
      <c r="F1782" s="68">
        <f t="shared" si="181"/>
        <v>0</v>
      </c>
      <c r="G1782" s="43"/>
      <c r="L1782" s="43"/>
    </row>
    <row r="1783" spans="1:15" ht="17.100000000000001" customHeight="1">
      <c r="A1783" s="62">
        <v>6</v>
      </c>
      <c r="B1783" s="72" t="s">
        <v>9</v>
      </c>
      <c r="C1783" s="62"/>
      <c r="D1783" s="62">
        <f>SUM(D1784:D1788)</f>
        <v>5</v>
      </c>
      <c r="E1783" s="64"/>
      <c r="F1783" s="64">
        <f>SUM(F1784:F1788)</f>
        <v>0</v>
      </c>
      <c r="G1783" s="43"/>
      <c r="L1783" s="43"/>
    </row>
    <row r="1784" spans="1:15" ht="17.100000000000001" customHeight="1">
      <c r="A1784" s="66"/>
      <c r="B1784" s="80" t="s">
        <v>208</v>
      </c>
      <c r="C1784" s="66" t="s">
        <v>7</v>
      </c>
      <c r="D1784" s="66">
        <v>1</v>
      </c>
      <c r="E1784" s="68"/>
      <c r="F1784" s="68">
        <f>E1784*D1784</f>
        <v>0</v>
      </c>
      <c r="L1784" s="43"/>
    </row>
    <row r="1785" spans="1:15" ht="17.100000000000001" customHeight="1">
      <c r="A1785" s="66"/>
      <c r="B1785" s="80" t="s">
        <v>209</v>
      </c>
      <c r="C1785" s="66" t="s">
        <v>7</v>
      </c>
      <c r="D1785" s="66">
        <v>1</v>
      </c>
      <c r="E1785" s="68"/>
      <c r="F1785" s="68">
        <f t="shared" ref="F1785:F1786" si="182">E1785*D1785</f>
        <v>0</v>
      </c>
      <c r="G1785" s="43"/>
      <c r="L1785" s="43"/>
    </row>
    <row r="1786" spans="1:15" ht="17.100000000000001" customHeight="1">
      <c r="A1786" s="66"/>
      <c r="B1786" s="80" t="s">
        <v>210</v>
      </c>
      <c r="C1786" s="66" t="s">
        <v>7</v>
      </c>
      <c r="D1786" s="66">
        <v>1</v>
      </c>
      <c r="E1786" s="68"/>
      <c r="F1786" s="68">
        <f t="shared" si="182"/>
        <v>0</v>
      </c>
      <c r="L1786" s="43"/>
    </row>
    <row r="1787" spans="1:15" s="79" customFormat="1" ht="17.100000000000001" customHeight="1">
      <c r="A1787" s="66"/>
      <c r="B1787" s="80" t="s">
        <v>53</v>
      </c>
      <c r="C1787" s="66" t="s">
        <v>7</v>
      </c>
      <c r="D1787" s="66">
        <v>1</v>
      </c>
      <c r="E1787" s="68"/>
      <c r="F1787" s="68">
        <f>E1787*D1787</f>
        <v>0</v>
      </c>
      <c r="G1787" s="65"/>
    </row>
    <row r="1788" spans="1:15" ht="17.100000000000001" customHeight="1">
      <c r="A1788" s="66"/>
      <c r="B1788" s="80" t="s">
        <v>10</v>
      </c>
      <c r="C1788" s="66" t="s">
        <v>7</v>
      </c>
      <c r="D1788" s="66">
        <v>1</v>
      </c>
      <c r="E1788" s="68"/>
      <c r="F1788" s="68">
        <f>E1788*D1788</f>
        <v>0</v>
      </c>
      <c r="L1788" s="43"/>
    </row>
    <row r="1789" spans="1:15" s="65" customFormat="1" ht="17.100000000000001" customHeight="1">
      <c r="A1789" s="62">
        <v>7</v>
      </c>
      <c r="B1789" s="72" t="s">
        <v>201</v>
      </c>
      <c r="C1789" s="62"/>
      <c r="D1789" s="62">
        <f>SUM(D1790)</f>
        <v>1</v>
      </c>
      <c r="E1789" s="64"/>
      <c r="F1789" s="64">
        <f>SUM(F1790)</f>
        <v>0</v>
      </c>
    </row>
    <row r="1790" spans="1:15" ht="17.100000000000001" customHeight="1">
      <c r="A1790" s="66"/>
      <c r="B1790" s="80" t="s">
        <v>211</v>
      </c>
      <c r="C1790" s="66" t="s">
        <v>7</v>
      </c>
      <c r="D1790" s="66">
        <v>1</v>
      </c>
      <c r="E1790" s="68"/>
      <c r="F1790" s="68">
        <f>E1790*D1790</f>
        <v>0</v>
      </c>
    </row>
    <row r="1791" spans="1:15" s="65" customFormat="1" ht="17.100000000000001" customHeight="1">
      <c r="A1791" s="59" t="s">
        <v>43</v>
      </c>
      <c r="B1791" s="81"/>
      <c r="C1791" s="61"/>
      <c r="D1791" s="61"/>
      <c r="E1791" s="82"/>
      <c r="F1791" s="82">
        <f>+F1758+F1761+F1765+F1778+F1780+F1783+F1789</f>
        <v>0</v>
      </c>
      <c r="G1791" s="88"/>
      <c r="I1791" s="89"/>
      <c r="J1791" s="90"/>
      <c r="M1791" s="91"/>
      <c r="N1791" s="92"/>
      <c r="O1791" s="89"/>
    </row>
    <row r="1792" spans="1:15" s="65" customFormat="1" ht="17.100000000000001" customHeight="1">
      <c r="A1792" s="75"/>
      <c r="B1792" s="75"/>
      <c r="C1792" s="75"/>
      <c r="D1792" s="84"/>
      <c r="E1792" s="75"/>
      <c r="F1792" s="75"/>
      <c r="G1792" s="88"/>
      <c r="I1792" s="89"/>
      <c r="J1792" s="90"/>
      <c r="M1792" s="91"/>
      <c r="N1792" s="92"/>
      <c r="O1792" s="89"/>
    </row>
    <row r="1793" spans="1:15" s="65" customFormat="1" ht="17.100000000000001" customHeight="1">
      <c r="A1793" s="85" t="s">
        <v>44</v>
      </c>
      <c r="B1793" s="86"/>
      <c r="C1793" s="85"/>
      <c r="D1793" s="87"/>
      <c r="E1793" s="85"/>
      <c r="F1793" s="85"/>
      <c r="G1793" s="88"/>
      <c r="I1793" s="89"/>
      <c r="J1793" s="90"/>
      <c r="M1793" s="91"/>
      <c r="N1793" s="92"/>
      <c r="O1793" s="89"/>
    </row>
    <row r="1794" spans="1:15" s="65" customFormat="1" ht="17.100000000000001" customHeight="1">
      <c r="B1794" s="86"/>
      <c r="C1794" s="85"/>
      <c r="D1794" s="87"/>
      <c r="E1794" s="85"/>
      <c r="F1794" s="85"/>
      <c r="G1794" s="88"/>
      <c r="I1794" s="89"/>
      <c r="J1794" s="90"/>
      <c r="M1794" s="91"/>
      <c r="N1794" s="92"/>
      <c r="O1794" s="89"/>
    </row>
    <row r="1795" spans="1:15" s="65" customFormat="1" ht="17.100000000000001" customHeight="1">
      <c r="A1795" s="85" t="s">
        <v>45</v>
      </c>
      <c r="B1795" s="86"/>
      <c r="C1795" s="85"/>
      <c r="D1795" s="87"/>
      <c r="E1795" s="85"/>
      <c r="F1795" s="85"/>
      <c r="G1795" s="88"/>
      <c r="I1795" s="89"/>
      <c r="J1795" s="90"/>
      <c r="M1795" s="91"/>
      <c r="N1795" s="92"/>
      <c r="O1795" s="89"/>
    </row>
    <row r="1796" spans="1:15" ht="17.100000000000001" customHeight="1">
      <c r="A1796" s="65"/>
      <c r="B1796" s="93"/>
      <c r="C1796" s="85"/>
      <c r="D1796" s="87"/>
      <c r="E1796" s="85"/>
      <c r="F1796" s="85"/>
    </row>
    <row r="1797" spans="1:15" ht="17.100000000000001" customHeight="1">
      <c r="A1797" s="85" t="s">
        <v>46</v>
      </c>
      <c r="B1797" s="93"/>
      <c r="C1797" s="85"/>
      <c r="D1797" s="87"/>
      <c r="E1797" s="85"/>
      <c r="F1797" s="85"/>
    </row>
    <row r="1799" spans="1:15" ht="17.100000000000001" customHeight="1">
      <c r="G1799" s="46"/>
      <c r="J1799" s="47"/>
      <c r="L1799" s="48"/>
      <c r="M1799" s="49"/>
      <c r="N1799" s="50"/>
    </row>
    <row r="1800" spans="1:15" ht="17.100000000000001" customHeight="1">
      <c r="G1800" s="52"/>
      <c r="H1800" s="52"/>
      <c r="I1800" s="52"/>
      <c r="J1800" s="52"/>
      <c r="K1800" s="52"/>
      <c r="L1800" s="52"/>
      <c r="M1800" s="52"/>
      <c r="N1800" s="52"/>
      <c r="O1800" s="52"/>
    </row>
    <row r="1801" spans="1:15" s="42" customFormat="1" ht="17.100000000000001" customHeight="1">
      <c r="A1801" s="41" t="s">
        <v>20</v>
      </c>
      <c r="C1801" s="43"/>
      <c r="D1801" s="44"/>
      <c r="E1801" s="43"/>
      <c r="F1801" s="45"/>
      <c r="G1801" s="53"/>
      <c r="H1801" s="53"/>
      <c r="I1801" s="53"/>
      <c r="J1801" s="53"/>
      <c r="K1801" s="53"/>
      <c r="L1801" s="53"/>
      <c r="M1801" s="53"/>
      <c r="N1801" s="53"/>
      <c r="O1801" s="53"/>
    </row>
    <row r="1802" spans="1:15" ht="17.100000000000001" customHeight="1">
      <c r="A1802" s="51" t="s">
        <v>255</v>
      </c>
      <c r="B1802" s="52"/>
      <c r="C1802" s="52"/>
      <c r="D1802" s="52"/>
      <c r="E1802" s="52"/>
      <c r="F1802" s="52"/>
      <c r="G1802" s="43"/>
    </row>
    <row r="1803" spans="1:15" ht="17.100000000000001" customHeight="1">
      <c r="A1803" s="51" t="s">
        <v>57</v>
      </c>
      <c r="B1803" s="53"/>
      <c r="C1803" s="53"/>
      <c r="D1803" s="53"/>
      <c r="E1803" s="53"/>
      <c r="F1803" s="53"/>
      <c r="G1803" s="43"/>
      <c r="L1803" s="43"/>
    </row>
    <row r="1804" spans="1:15" ht="17.100000000000001" customHeight="1">
      <c r="A1804" s="54"/>
      <c r="B1804" s="55"/>
      <c r="C1804" s="54"/>
      <c r="D1804" s="56"/>
      <c r="E1804" s="54"/>
      <c r="F1804" s="54"/>
      <c r="G1804" s="43"/>
      <c r="L1804" s="43"/>
    </row>
    <row r="1805" spans="1:15" ht="17.100000000000001" customHeight="1">
      <c r="A1805" s="109" t="s">
        <v>55</v>
      </c>
      <c r="B1805" s="110"/>
      <c r="C1805" s="110"/>
      <c r="D1805" s="111"/>
      <c r="E1805" s="112" t="s">
        <v>125</v>
      </c>
      <c r="F1805" s="113"/>
      <c r="G1805" s="43"/>
      <c r="L1805" s="43"/>
    </row>
    <row r="1806" spans="1:15" s="65" customFormat="1" ht="17.100000000000001" customHeight="1">
      <c r="A1806" s="58" t="s">
        <v>0</v>
      </c>
      <c r="B1806" s="114" t="s">
        <v>1</v>
      </c>
      <c r="C1806" s="59"/>
      <c r="D1806" s="116" t="s">
        <v>56</v>
      </c>
      <c r="E1806" s="116"/>
      <c r="F1806" s="116"/>
    </row>
    <row r="1807" spans="1:15" ht="17.100000000000001" customHeight="1">
      <c r="A1807" s="60" t="s">
        <v>124</v>
      </c>
      <c r="B1807" s="115"/>
      <c r="C1807" s="59" t="s">
        <v>2</v>
      </c>
      <c r="D1807" s="61" t="s">
        <v>3</v>
      </c>
      <c r="E1807" s="61" t="s">
        <v>4</v>
      </c>
      <c r="F1807" s="61" t="s">
        <v>5</v>
      </c>
      <c r="G1807" s="43"/>
      <c r="L1807" s="43"/>
    </row>
    <row r="1808" spans="1:15" s="70" customFormat="1" ht="17.100000000000001" customHeight="1">
      <c r="A1808" s="62">
        <v>1</v>
      </c>
      <c r="B1808" s="63" t="s">
        <v>21</v>
      </c>
      <c r="C1808" s="62"/>
      <c r="D1808" s="62">
        <f>SUM(D1809:D1810)</f>
        <v>2</v>
      </c>
      <c r="E1808" s="64"/>
      <c r="F1808" s="64">
        <f>SUM(F1809:F1810)</f>
        <v>0</v>
      </c>
    </row>
    <row r="1809" spans="1:12" ht="17.100000000000001" customHeight="1">
      <c r="A1809" s="66"/>
      <c r="B1809" s="67" t="s">
        <v>6</v>
      </c>
      <c r="C1809" s="66" t="s">
        <v>7</v>
      </c>
      <c r="D1809" s="66">
        <v>1</v>
      </c>
      <c r="E1809" s="68"/>
      <c r="F1809" s="68">
        <f>E1809*D1809</f>
        <v>0</v>
      </c>
      <c r="G1809" s="65"/>
      <c r="L1809" s="43"/>
    </row>
    <row r="1810" spans="1:12" ht="17.100000000000001" customHeight="1">
      <c r="A1810" s="66"/>
      <c r="B1810" s="69" t="s">
        <v>212</v>
      </c>
      <c r="C1810" s="66" t="s">
        <v>7</v>
      </c>
      <c r="D1810" s="66">
        <v>1</v>
      </c>
      <c r="E1810" s="68"/>
      <c r="F1810" s="68">
        <f>E1810*D1810</f>
        <v>0</v>
      </c>
      <c r="G1810" s="43"/>
      <c r="L1810" s="43"/>
    </row>
    <row r="1811" spans="1:12" ht="17.100000000000001" customHeight="1">
      <c r="A1811" s="71">
        <v>2</v>
      </c>
      <c r="B1811" s="72" t="s">
        <v>50</v>
      </c>
      <c r="C1811" s="62"/>
      <c r="D1811" s="62">
        <f>SUM(D1812:D1814)</f>
        <v>3</v>
      </c>
      <c r="E1811" s="64"/>
      <c r="F1811" s="64">
        <f>SUM(F1812:F1814)</f>
        <v>0</v>
      </c>
      <c r="G1811" s="43"/>
      <c r="L1811" s="43"/>
    </row>
    <row r="1812" spans="1:12" ht="17.100000000000001" customHeight="1">
      <c r="A1812" s="66"/>
      <c r="B1812" s="69" t="s">
        <v>14</v>
      </c>
      <c r="C1812" s="66" t="s">
        <v>8</v>
      </c>
      <c r="D1812" s="73">
        <v>0</v>
      </c>
      <c r="E1812" s="68"/>
      <c r="F1812" s="68">
        <f>E1812*D1812</f>
        <v>0</v>
      </c>
      <c r="L1812" s="43"/>
    </row>
    <row r="1813" spans="1:12" ht="17.100000000000001" customHeight="1">
      <c r="A1813" s="66"/>
      <c r="B1813" s="69" t="s">
        <v>17</v>
      </c>
      <c r="C1813" s="66" t="s">
        <v>8</v>
      </c>
      <c r="D1813" s="73">
        <v>2</v>
      </c>
      <c r="E1813" s="68"/>
      <c r="F1813" s="68">
        <f>E1813*D1813</f>
        <v>0</v>
      </c>
      <c r="G1813" s="65"/>
      <c r="L1813" s="43"/>
    </row>
    <row r="1814" spans="1:12" ht="17.100000000000001" customHeight="1">
      <c r="A1814" s="66"/>
      <c r="B1814" s="69" t="s">
        <v>18</v>
      </c>
      <c r="C1814" s="66" t="s">
        <v>8</v>
      </c>
      <c r="D1814" s="73">
        <v>1</v>
      </c>
      <c r="E1814" s="68"/>
      <c r="F1814" s="68">
        <f t="shared" ref="F1814" si="183">E1814*D1814</f>
        <v>0</v>
      </c>
      <c r="L1814" s="43"/>
    </row>
    <row r="1815" spans="1:12" ht="17.100000000000001" customHeight="1">
      <c r="A1815" s="71">
        <v>3</v>
      </c>
      <c r="B1815" s="72" t="s">
        <v>49</v>
      </c>
      <c r="C1815" s="62"/>
      <c r="D1815" s="62">
        <f>SUM(D1816:D1827)</f>
        <v>8</v>
      </c>
      <c r="E1815" s="64"/>
      <c r="F1815" s="64">
        <f>SUM(F1816:F1827)</f>
        <v>0</v>
      </c>
      <c r="L1815" s="43"/>
    </row>
    <row r="1816" spans="1:12" ht="17.100000000000001" customHeight="1">
      <c r="A1816" s="76" t="s">
        <v>22</v>
      </c>
      <c r="B1816" s="77" t="s">
        <v>23</v>
      </c>
      <c r="C1816" s="78" t="s">
        <v>8</v>
      </c>
      <c r="D1816" s="73">
        <v>0</v>
      </c>
      <c r="E1816" s="68"/>
      <c r="F1816" s="68">
        <f t="shared" ref="F1816:F1827" si="184">E1816*D1816</f>
        <v>0</v>
      </c>
      <c r="L1816" s="43"/>
    </row>
    <row r="1817" spans="1:12" ht="17.100000000000001" customHeight="1">
      <c r="A1817" s="76" t="s">
        <v>24</v>
      </c>
      <c r="B1817" s="77" t="s">
        <v>25</v>
      </c>
      <c r="C1817" s="78" t="s">
        <v>8</v>
      </c>
      <c r="D1817" s="73">
        <v>0</v>
      </c>
      <c r="E1817" s="68"/>
      <c r="F1817" s="68">
        <f t="shared" si="184"/>
        <v>0</v>
      </c>
      <c r="L1817" s="43"/>
    </row>
    <row r="1818" spans="1:12" ht="17.100000000000001" customHeight="1">
      <c r="A1818" s="76" t="s">
        <v>26</v>
      </c>
      <c r="B1818" s="77" t="s">
        <v>27</v>
      </c>
      <c r="C1818" s="78" t="s">
        <v>8</v>
      </c>
      <c r="D1818" s="73">
        <v>0</v>
      </c>
      <c r="E1818" s="68"/>
      <c r="F1818" s="68">
        <f t="shared" si="184"/>
        <v>0</v>
      </c>
      <c r="L1818" s="43"/>
    </row>
    <row r="1819" spans="1:12" ht="17.100000000000001" customHeight="1">
      <c r="A1819" s="76" t="s">
        <v>28</v>
      </c>
      <c r="B1819" s="77" t="s">
        <v>29</v>
      </c>
      <c r="C1819" s="78" t="s">
        <v>8</v>
      </c>
      <c r="D1819" s="73">
        <v>0</v>
      </c>
      <c r="E1819" s="68"/>
      <c r="F1819" s="68">
        <f t="shared" si="184"/>
        <v>0</v>
      </c>
      <c r="L1819" s="43"/>
    </row>
    <row r="1820" spans="1:12" ht="17.100000000000001" customHeight="1">
      <c r="A1820" s="76" t="s">
        <v>30</v>
      </c>
      <c r="B1820" s="77" t="s">
        <v>31</v>
      </c>
      <c r="C1820" s="78" t="s">
        <v>8</v>
      </c>
      <c r="D1820" s="73">
        <v>2</v>
      </c>
      <c r="E1820" s="68"/>
      <c r="F1820" s="68">
        <f t="shared" si="184"/>
        <v>0</v>
      </c>
      <c r="L1820" s="43"/>
    </row>
    <row r="1821" spans="1:12" ht="17.100000000000001" customHeight="1">
      <c r="A1821" s="76" t="s">
        <v>32</v>
      </c>
      <c r="B1821" s="77" t="s">
        <v>33</v>
      </c>
      <c r="C1821" s="78" t="s">
        <v>8</v>
      </c>
      <c r="D1821" s="73">
        <v>2</v>
      </c>
      <c r="E1821" s="68"/>
      <c r="F1821" s="68">
        <f t="shared" si="184"/>
        <v>0</v>
      </c>
      <c r="L1821" s="43"/>
    </row>
    <row r="1822" spans="1:12" ht="17.100000000000001" customHeight="1">
      <c r="A1822" s="76" t="s">
        <v>34</v>
      </c>
      <c r="B1822" s="77" t="s">
        <v>35</v>
      </c>
      <c r="C1822" s="78" t="s">
        <v>8</v>
      </c>
      <c r="D1822" s="73">
        <v>0</v>
      </c>
      <c r="E1822" s="68"/>
      <c r="F1822" s="68">
        <f t="shared" si="184"/>
        <v>0</v>
      </c>
      <c r="L1822" s="43"/>
    </row>
    <row r="1823" spans="1:12" ht="17.100000000000001" customHeight="1">
      <c r="A1823" s="76" t="s">
        <v>36</v>
      </c>
      <c r="B1823" s="77" t="s">
        <v>37</v>
      </c>
      <c r="C1823" s="78" t="s">
        <v>8</v>
      </c>
      <c r="D1823" s="73">
        <v>0</v>
      </c>
      <c r="E1823" s="68"/>
      <c r="F1823" s="68">
        <f t="shared" si="184"/>
        <v>0</v>
      </c>
      <c r="L1823" s="43"/>
    </row>
    <row r="1824" spans="1:12" ht="17.100000000000001" customHeight="1">
      <c r="A1824" s="76" t="s">
        <v>38</v>
      </c>
      <c r="B1824" s="77" t="s">
        <v>39</v>
      </c>
      <c r="C1824" s="78" t="s">
        <v>8</v>
      </c>
      <c r="D1824" s="73">
        <v>2</v>
      </c>
      <c r="E1824" s="68"/>
      <c r="F1824" s="68">
        <f t="shared" si="184"/>
        <v>0</v>
      </c>
      <c r="L1824" s="43"/>
    </row>
    <row r="1825" spans="1:12" ht="17.100000000000001" customHeight="1">
      <c r="A1825" s="76" t="s">
        <v>40</v>
      </c>
      <c r="B1825" s="77" t="s">
        <v>41</v>
      </c>
      <c r="C1825" s="78" t="s">
        <v>8</v>
      </c>
      <c r="D1825" s="73">
        <v>2</v>
      </c>
      <c r="E1825" s="68"/>
      <c r="F1825" s="68">
        <f t="shared" si="184"/>
        <v>0</v>
      </c>
      <c r="L1825" s="43"/>
    </row>
    <row r="1826" spans="1:12" ht="17.100000000000001" customHeight="1">
      <c r="A1826" s="76" t="s">
        <v>42</v>
      </c>
      <c r="B1826" s="77" t="s">
        <v>42</v>
      </c>
      <c r="C1826" s="78" t="s">
        <v>8</v>
      </c>
      <c r="D1826" s="73">
        <v>0</v>
      </c>
      <c r="E1826" s="68"/>
      <c r="F1826" s="68">
        <f t="shared" si="184"/>
        <v>0</v>
      </c>
      <c r="G1826" s="65"/>
      <c r="L1826" s="43"/>
    </row>
    <row r="1827" spans="1:12" ht="17.100000000000001" customHeight="1">
      <c r="A1827" s="76" t="s">
        <v>52</v>
      </c>
      <c r="B1827" s="77" t="s">
        <v>51</v>
      </c>
      <c r="C1827" s="78" t="s">
        <v>8</v>
      </c>
      <c r="D1827" s="73">
        <v>0</v>
      </c>
      <c r="E1827" s="68"/>
      <c r="F1827" s="68">
        <f t="shared" si="184"/>
        <v>0</v>
      </c>
      <c r="G1827" s="43"/>
      <c r="L1827" s="43"/>
    </row>
    <row r="1828" spans="1:12" s="79" customFormat="1" ht="17.100000000000001" customHeight="1">
      <c r="A1828" s="71">
        <v>4</v>
      </c>
      <c r="B1828" s="72" t="s">
        <v>47</v>
      </c>
      <c r="C1828" s="62"/>
      <c r="D1828" s="62">
        <f>SUM(D1829:D1829)</f>
        <v>1</v>
      </c>
      <c r="E1828" s="64"/>
      <c r="F1828" s="64">
        <f>SUM(F1829:F1829)</f>
        <v>0</v>
      </c>
      <c r="G1828" s="65"/>
    </row>
    <row r="1829" spans="1:12" ht="17.100000000000001" customHeight="1">
      <c r="A1829" s="66"/>
      <c r="B1829" s="69" t="s">
        <v>48</v>
      </c>
      <c r="C1829" s="66" t="s">
        <v>7</v>
      </c>
      <c r="D1829" s="73">
        <v>1</v>
      </c>
      <c r="E1829" s="68"/>
      <c r="F1829" s="68">
        <f t="shared" ref="F1829" si="185">E1829*D1829</f>
        <v>0</v>
      </c>
      <c r="G1829" s="43"/>
      <c r="L1829" s="43"/>
    </row>
    <row r="1830" spans="1:12" ht="17.100000000000001" customHeight="1">
      <c r="A1830" s="71">
        <v>5</v>
      </c>
      <c r="B1830" s="72" t="s">
        <v>219</v>
      </c>
      <c r="C1830" s="62"/>
      <c r="D1830" s="62">
        <f>SUM(D1831:D1832)</f>
        <v>2</v>
      </c>
      <c r="E1830" s="64"/>
      <c r="F1830" s="64">
        <f>SUM(F1831:F1832)</f>
        <v>0</v>
      </c>
      <c r="G1830" s="65"/>
      <c r="L1830" s="43"/>
    </row>
    <row r="1831" spans="1:12" ht="17.100000000000001" customHeight="1">
      <c r="A1831" s="66"/>
      <c r="B1831" s="69" t="s">
        <v>220</v>
      </c>
      <c r="C1831" s="66" t="s">
        <v>7</v>
      </c>
      <c r="D1831" s="73">
        <v>1</v>
      </c>
      <c r="E1831" s="68"/>
      <c r="F1831" s="68">
        <f t="shared" ref="F1831:F1832" si="186">E1831*D1831</f>
        <v>0</v>
      </c>
      <c r="G1831" s="43"/>
      <c r="L1831" s="43"/>
    </row>
    <row r="1832" spans="1:12" ht="17.100000000000001" customHeight="1">
      <c r="A1832" s="66"/>
      <c r="B1832" s="69" t="s">
        <v>221</v>
      </c>
      <c r="C1832" s="66" t="s">
        <v>7</v>
      </c>
      <c r="D1832" s="73">
        <v>1</v>
      </c>
      <c r="E1832" s="68"/>
      <c r="F1832" s="68">
        <f t="shared" si="186"/>
        <v>0</v>
      </c>
      <c r="G1832" s="43"/>
      <c r="L1832" s="43"/>
    </row>
    <row r="1833" spans="1:12" ht="17.100000000000001" customHeight="1">
      <c r="A1833" s="62">
        <v>6</v>
      </c>
      <c r="B1833" s="72" t="s">
        <v>9</v>
      </c>
      <c r="C1833" s="62"/>
      <c r="D1833" s="62">
        <f>SUM(D1834:D1838)</f>
        <v>5</v>
      </c>
      <c r="E1833" s="64"/>
      <c r="F1833" s="64">
        <f>SUM(F1834:F1838)</f>
        <v>0</v>
      </c>
      <c r="G1833" s="43"/>
      <c r="L1833" s="43"/>
    </row>
    <row r="1834" spans="1:12" ht="17.100000000000001" customHeight="1">
      <c r="A1834" s="66"/>
      <c r="B1834" s="80" t="s">
        <v>208</v>
      </c>
      <c r="C1834" s="66" t="s">
        <v>7</v>
      </c>
      <c r="D1834" s="66">
        <v>1</v>
      </c>
      <c r="E1834" s="68"/>
      <c r="F1834" s="68">
        <f>E1834*D1834</f>
        <v>0</v>
      </c>
      <c r="L1834" s="43"/>
    </row>
    <row r="1835" spans="1:12" ht="17.100000000000001" customHeight="1">
      <c r="A1835" s="66"/>
      <c r="B1835" s="80" t="s">
        <v>209</v>
      </c>
      <c r="C1835" s="66" t="s">
        <v>7</v>
      </c>
      <c r="D1835" s="66">
        <v>1</v>
      </c>
      <c r="E1835" s="68"/>
      <c r="F1835" s="68">
        <f t="shared" ref="F1835:F1836" si="187">E1835*D1835</f>
        <v>0</v>
      </c>
      <c r="G1835" s="43"/>
      <c r="L1835" s="43"/>
    </row>
    <row r="1836" spans="1:12" ht="17.100000000000001" customHeight="1">
      <c r="A1836" s="66"/>
      <c r="B1836" s="80" t="s">
        <v>210</v>
      </c>
      <c r="C1836" s="66" t="s">
        <v>7</v>
      </c>
      <c r="D1836" s="66">
        <v>1</v>
      </c>
      <c r="E1836" s="68"/>
      <c r="F1836" s="68">
        <f t="shared" si="187"/>
        <v>0</v>
      </c>
      <c r="L1836" s="43"/>
    </row>
    <row r="1837" spans="1:12" s="79" customFormat="1" ht="17.100000000000001" customHeight="1">
      <c r="A1837" s="66"/>
      <c r="B1837" s="80" t="s">
        <v>53</v>
      </c>
      <c r="C1837" s="66" t="s">
        <v>7</v>
      </c>
      <c r="D1837" s="66">
        <v>1</v>
      </c>
      <c r="E1837" s="68"/>
      <c r="F1837" s="68">
        <f>E1837*D1837</f>
        <v>0</v>
      </c>
      <c r="G1837" s="65"/>
    </row>
    <row r="1838" spans="1:12" ht="17.100000000000001" customHeight="1">
      <c r="A1838" s="66"/>
      <c r="B1838" s="80" t="s">
        <v>10</v>
      </c>
      <c r="C1838" s="66" t="s">
        <v>7</v>
      </c>
      <c r="D1838" s="66">
        <v>1</v>
      </c>
      <c r="E1838" s="68"/>
      <c r="F1838" s="68">
        <f>E1838*D1838</f>
        <v>0</v>
      </c>
      <c r="L1838" s="43"/>
    </row>
    <row r="1839" spans="1:12" s="65" customFormat="1" ht="17.100000000000001" customHeight="1">
      <c r="A1839" s="62">
        <v>7</v>
      </c>
      <c r="B1839" s="72" t="s">
        <v>201</v>
      </c>
      <c r="C1839" s="62"/>
      <c r="D1839" s="62">
        <f>SUM(D1840)</f>
        <v>1</v>
      </c>
      <c r="E1839" s="64"/>
      <c r="F1839" s="64">
        <f>SUM(F1840)</f>
        <v>0</v>
      </c>
    </row>
    <row r="1840" spans="1:12" ht="17.100000000000001" customHeight="1">
      <c r="A1840" s="66"/>
      <c r="B1840" s="80" t="s">
        <v>211</v>
      </c>
      <c r="C1840" s="66" t="s">
        <v>7</v>
      </c>
      <c r="D1840" s="66">
        <v>1</v>
      </c>
      <c r="E1840" s="68"/>
      <c r="F1840" s="68">
        <f>E1840*D1840</f>
        <v>0</v>
      </c>
    </row>
    <row r="1841" spans="1:15" s="65" customFormat="1" ht="17.100000000000001" customHeight="1">
      <c r="A1841" s="59" t="s">
        <v>43</v>
      </c>
      <c r="B1841" s="81"/>
      <c r="C1841" s="61"/>
      <c r="D1841" s="61"/>
      <c r="E1841" s="82"/>
      <c r="F1841" s="82">
        <f>+F1808+F1811+F1815+F1828+F1830+F1833+F1839</f>
        <v>0</v>
      </c>
      <c r="G1841" s="88"/>
      <c r="I1841" s="89"/>
      <c r="J1841" s="90"/>
      <c r="M1841" s="91"/>
      <c r="N1841" s="92"/>
      <c r="O1841" s="89"/>
    </row>
    <row r="1842" spans="1:15" s="65" customFormat="1" ht="17.100000000000001" customHeight="1">
      <c r="A1842" s="75"/>
      <c r="B1842" s="75"/>
      <c r="C1842" s="75"/>
      <c r="D1842" s="84"/>
      <c r="E1842" s="75"/>
      <c r="F1842" s="75"/>
      <c r="G1842" s="88"/>
      <c r="I1842" s="89"/>
      <c r="J1842" s="90"/>
      <c r="M1842" s="91"/>
      <c r="N1842" s="92"/>
      <c r="O1842" s="89"/>
    </row>
    <row r="1843" spans="1:15" s="65" customFormat="1" ht="17.100000000000001" customHeight="1">
      <c r="A1843" s="85" t="s">
        <v>44</v>
      </c>
      <c r="B1843" s="86"/>
      <c r="C1843" s="85"/>
      <c r="D1843" s="87"/>
      <c r="E1843" s="85"/>
      <c r="F1843" s="85"/>
      <c r="G1843" s="88"/>
      <c r="I1843" s="89"/>
      <c r="J1843" s="90"/>
      <c r="M1843" s="91"/>
      <c r="N1843" s="92"/>
      <c r="O1843" s="89"/>
    </row>
    <row r="1844" spans="1:15" s="65" customFormat="1" ht="17.100000000000001" customHeight="1">
      <c r="B1844" s="86"/>
      <c r="C1844" s="85"/>
      <c r="D1844" s="87"/>
      <c r="E1844" s="85"/>
      <c r="F1844" s="85"/>
      <c r="G1844" s="88"/>
      <c r="I1844" s="89"/>
      <c r="J1844" s="90"/>
      <c r="M1844" s="91"/>
      <c r="N1844" s="92"/>
      <c r="O1844" s="89"/>
    </row>
    <row r="1845" spans="1:15" s="65" customFormat="1" ht="17.100000000000001" customHeight="1">
      <c r="A1845" s="85" t="s">
        <v>45</v>
      </c>
      <c r="B1845" s="86"/>
      <c r="C1845" s="85"/>
      <c r="D1845" s="87"/>
      <c r="E1845" s="85"/>
      <c r="F1845" s="85"/>
      <c r="G1845" s="88"/>
      <c r="I1845" s="89"/>
      <c r="J1845" s="90"/>
      <c r="M1845" s="91"/>
      <c r="N1845" s="92"/>
      <c r="O1845" s="89"/>
    </row>
    <row r="1846" spans="1:15" s="65" customFormat="1" ht="17.100000000000001" customHeight="1">
      <c r="B1846" s="93"/>
      <c r="C1846" s="85"/>
      <c r="D1846" s="87"/>
      <c r="E1846" s="85"/>
      <c r="F1846" s="85"/>
      <c r="G1846" s="88"/>
      <c r="I1846" s="89"/>
      <c r="J1846" s="90"/>
      <c r="M1846" s="91"/>
      <c r="N1846" s="92"/>
      <c r="O1846" s="89"/>
    </row>
    <row r="1847" spans="1:15" ht="17.100000000000001" customHeight="1">
      <c r="A1847" s="85" t="s">
        <v>46</v>
      </c>
      <c r="B1847" s="93"/>
      <c r="C1847" s="85"/>
      <c r="D1847" s="87"/>
      <c r="E1847" s="85"/>
      <c r="F1847" s="85"/>
    </row>
    <row r="1848" spans="1:15" ht="17.100000000000001" customHeight="1">
      <c r="A1848" s="85"/>
      <c r="B1848" s="85"/>
      <c r="C1848" s="85"/>
      <c r="D1848" s="87"/>
      <c r="E1848" s="85"/>
      <c r="F1848" s="85"/>
    </row>
    <row r="1849" spans="1:15" ht="17.100000000000001" customHeight="1">
      <c r="G1849" s="46"/>
      <c r="J1849" s="47"/>
      <c r="L1849" s="48"/>
      <c r="M1849" s="49"/>
      <c r="N1849" s="50"/>
    </row>
    <row r="1850" spans="1:15" ht="17.100000000000001" customHeight="1">
      <c r="G1850" s="52"/>
      <c r="H1850" s="52"/>
      <c r="I1850" s="52"/>
      <c r="J1850" s="52"/>
      <c r="K1850" s="52"/>
      <c r="L1850" s="52"/>
      <c r="M1850" s="52"/>
      <c r="N1850" s="52"/>
      <c r="O1850" s="52"/>
    </row>
    <row r="1851" spans="1:15" s="42" customFormat="1" ht="17.100000000000001" customHeight="1">
      <c r="A1851" s="41" t="s">
        <v>20</v>
      </c>
      <c r="C1851" s="43"/>
      <c r="D1851" s="44"/>
      <c r="E1851" s="43"/>
      <c r="F1851" s="45"/>
      <c r="G1851" s="53"/>
      <c r="H1851" s="53"/>
      <c r="I1851" s="53"/>
      <c r="J1851" s="53"/>
      <c r="K1851" s="53"/>
      <c r="L1851" s="53"/>
      <c r="M1851" s="53"/>
      <c r="N1851" s="53"/>
      <c r="O1851" s="53"/>
    </row>
    <row r="1852" spans="1:15" ht="17.100000000000001" customHeight="1">
      <c r="A1852" s="51" t="s">
        <v>256</v>
      </c>
      <c r="B1852" s="52"/>
      <c r="C1852" s="52"/>
      <c r="D1852" s="52"/>
      <c r="E1852" s="52"/>
      <c r="F1852" s="52"/>
      <c r="G1852" s="43"/>
    </row>
    <row r="1853" spans="1:15" ht="17.100000000000001" customHeight="1">
      <c r="A1853" s="51" t="s">
        <v>57</v>
      </c>
      <c r="B1853" s="53"/>
      <c r="C1853" s="53"/>
      <c r="D1853" s="53"/>
      <c r="E1853" s="53"/>
      <c r="F1853" s="53"/>
      <c r="G1853" s="43"/>
      <c r="L1853" s="43"/>
    </row>
    <row r="1854" spans="1:15" ht="17.100000000000001" customHeight="1">
      <c r="A1854" s="54"/>
      <c r="B1854" s="55"/>
      <c r="C1854" s="54"/>
      <c r="D1854" s="56"/>
      <c r="E1854" s="54"/>
      <c r="F1854" s="54"/>
      <c r="G1854" s="43"/>
      <c r="L1854" s="43"/>
    </row>
    <row r="1855" spans="1:15" ht="17.100000000000001" customHeight="1">
      <c r="A1855" s="109" t="s">
        <v>55</v>
      </c>
      <c r="B1855" s="110"/>
      <c r="C1855" s="110"/>
      <c r="D1855" s="111"/>
      <c r="E1855" s="112" t="s">
        <v>127</v>
      </c>
      <c r="F1855" s="113"/>
      <c r="G1855" s="43"/>
      <c r="L1855" s="43"/>
    </row>
    <row r="1856" spans="1:15" s="65" customFormat="1" ht="17.100000000000001" customHeight="1">
      <c r="A1856" s="58" t="s">
        <v>0</v>
      </c>
      <c r="B1856" s="114" t="s">
        <v>1</v>
      </c>
      <c r="C1856" s="59"/>
      <c r="D1856" s="116" t="s">
        <v>56</v>
      </c>
      <c r="E1856" s="116"/>
      <c r="F1856" s="116"/>
    </row>
    <row r="1857" spans="1:12" ht="17.100000000000001" customHeight="1">
      <c r="A1857" s="60" t="s">
        <v>126</v>
      </c>
      <c r="B1857" s="115"/>
      <c r="C1857" s="59" t="s">
        <v>2</v>
      </c>
      <c r="D1857" s="61" t="s">
        <v>3</v>
      </c>
      <c r="E1857" s="61" t="s">
        <v>4</v>
      </c>
      <c r="F1857" s="61" t="s">
        <v>5</v>
      </c>
      <c r="G1857" s="43"/>
      <c r="L1857" s="43"/>
    </row>
    <row r="1858" spans="1:12" s="70" customFormat="1" ht="17.100000000000001" customHeight="1">
      <c r="A1858" s="62">
        <v>1</v>
      </c>
      <c r="B1858" s="63" t="s">
        <v>21</v>
      </c>
      <c r="C1858" s="62"/>
      <c r="D1858" s="62">
        <f>SUM(D1859:D1860)</f>
        <v>2</v>
      </c>
      <c r="E1858" s="64"/>
      <c r="F1858" s="64">
        <f>SUM(F1859:F1860)</f>
        <v>0</v>
      </c>
    </row>
    <row r="1859" spans="1:12" ht="17.100000000000001" customHeight="1">
      <c r="A1859" s="66"/>
      <c r="B1859" s="67" t="s">
        <v>6</v>
      </c>
      <c r="C1859" s="66" t="s">
        <v>7</v>
      </c>
      <c r="D1859" s="66">
        <v>1</v>
      </c>
      <c r="E1859" s="68"/>
      <c r="F1859" s="68">
        <f>E1859*D1859</f>
        <v>0</v>
      </c>
      <c r="G1859" s="65"/>
      <c r="L1859" s="43"/>
    </row>
    <row r="1860" spans="1:12" ht="17.100000000000001" customHeight="1">
      <c r="A1860" s="66"/>
      <c r="B1860" s="69" t="s">
        <v>212</v>
      </c>
      <c r="C1860" s="66" t="s">
        <v>7</v>
      </c>
      <c r="D1860" s="66">
        <v>1</v>
      </c>
      <c r="E1860" s="68"/>
      <c r="F1860" s="68">
        <f>E1860*D1860</f>
        <v>0</v>
      </c>
      <c r="G1860" s="43"/>
      <c r="L1860" s="43"/>
    </row>
    <row r="1861" spans="1:12" ht="17.100000000000001" customHeight="1">
      <c r="A1861" s="71">
        <v>2</v>
      </c>
      <c r="B1861" s="72" t="s">
        <v>50</v>
      </c>
      <c r="C1861" s="62"/>
      <c r="D1861" s="62">
        <f>SUM(D1862:D1864)</f>
        <v>2</v>
      </c>
      <c r="E1861" s="64"/>
      <c r="F1861" s="64">
        <f>SUM(F1862:F1864)</f>
        <v>0</v>
      </c>
      <c r="G1861" s="43"/>
      <c r="L1861" s="43"/>
    </row>
    <row r="1862" spans="1:12" ht="17.100000000000001" customHeight="1">
      <c r="A1862" s="66"/>
      <c r="B1862" s="69" t="s">
        <v>14</v>
      </c>
      <c r="C1862" s="66" t="s">
        <v>8</v>
      </c>
      <c r="D1862" s="73">
        <v>0</v>
      </c>
      <c r="E1862" s="68"/>
      <c r="F1862" s="68">
        <f>E1862*D1862</f>
        <v>0</v>
      </c>
      <c r="L1862" s="43"/>
    </row>
    <row r="1863" spans="1:12" ht="17.100000000000001" customHeight="1">
      <c r="A1863" s="66"/>
      <c r="B1863" s="69" t="s">
        <v>17</v>
      </c>
      <c r="C1863" s="66" t="s">
        <v>8</v>
      </c>
      <c r="D1863" s="73">
        <v>1</v>
      </c>
      <c r="E1863" s="68"/>
      <c r="F1863" s="68">
        <f>E1863*D1863</f>
        <v>0</v>
      </c>
      <c r="G1863" s="65"/>
      <c r="L1863" s="43"/>
    </row>
    <row r="1864" spans="1:12" ht="17.100000000000001" customHeight="1">
      <c r="A1864" s="66"/>
      <c r="B1864" s="69" t="s">
        <v>18</v>
      </c>
      <c r="C1864" s="66" t="s">
        <v>8</v>
      </c>
      <c r="D1864" s="73">
        <v>1</v>
      </c>
      <c r="E1864" s="68"/>
      <c r="F1864" s="68">
        <f t="shared" ref="F1864" si="188">E1864*D1864</f>
        <v>0</v>
      </c>
      <c r="L1864" s="43"/>
    </row>
    <row r="1865" spans="1:12" ht="17.100000000000001" customHeight="1">
      <c r="A1865" s="71">
        <v>3</v>
      </c>
      <c r="B1865" s="72" t="s">
        <v>49</v>
      </c>
      <c r="C1865" s="62"/>
      <c r="D1865" s="62">
        <f>SUM(D1866:D1877)</f>
        <v>10</v>
      </c>
      <c r="E1865" s="64"/>
      <c r="F1865" s="64">
        <f>SUM(F1866:F1877)</f>
        <v>0</v>
      </c>
      <c r="L1865" s="43"/>
    </row>
    <row r="1866" spans="1:12" ht="17.100000000000001" customHeight="1">
      <c r="A1866" s="76" t="s">
        <v>22</v>
      </c>
      <c r="B1866" s="77" t="s">
        <v>23</v>
      </c>
      <c r="C1866" s="78" t="s">
        <v>8</v>
      </c>
      <c r="D1866" s="73">
        <v>0</v>
      </c>
      <c r="E1866" s="68"/>
      <c r="F1866" s="68">
        <f t="shared" ref="F1866:F1877" si="189">E1866*D1866</f>
        <v>0</v>
      </c>
      <c r="L1866" s="43"/>
    </row>
    <row r="1867" spans="1:12" ht="17.100000000000001" customHeight="1">
      <c r="A1867" s="76" t="s">
        <v>24</v>
      </c>
      <c r="B1867" s="77" t="s">
        <v>25</v>
      </c>
      <c r="C1867" s="78" t="s">
        <v>8</v>
      </c>
      <c r="D1867" s="73">
        <v>0</v>
      </c>
      <c r="E1867" s="68"/>
      <c r="F1867" s="68">
        <f t="shared" si="189"/>
        <v>0</v>
      </c>
      <c r="L1867" s="43"/>
    </row>
    <row r="1868" spans="1:12" ht="17.100000000000001" customHeight="1">
      <c r="A1868" s="76" t="s">
        <v>26</v>
      </c>
      <c r="B1868" s="77" t="s">
        <v>27</v>
      </c>
      <c r="C1868" s="78" t="s">
        <v>8</v>
      </c>
      <c r="D1868" s="73">
        <v>1</v>
      </c>
      <c r="E1868" s="68"/>
      <c r="F1868" s="68">
        <f t="shared" si="189"/>
        <v>0</v>
      </c>
      <c r="L1868" s="43"/>
    </row>
    <row r="1869" spans="1:12" ht="17.100000000000001" customHeight="1">
      <c r="A1869" s="76" t="s">
        <v>28</v>
      </c>
      <c r="B1869" s="77" t="s">
        <v>29</v>
      </c>
      <c r="C1869" s="78" t="s">
        <v>8</v>
      </c>
      <c r="D1869" s="73">
        <v>1</v>
      </c>
      <c r="E1869" s="68"/>
      <c r="F1869" s="68">
        <f t="shared" si="189"/>
        <v>0</v>
      </c>
      <c r="L1869" s="43"/>
    </row>
    <row r="1870" spans="1:12" ht="17.100000000000001" customHeight="1">
      <c r="A1870" s="76" t="s">
        <v>30</v>
      </c>
      <c r="B1870" s="77" t="s">
        <v>31</v>
      </c>
      <c r="C1870" s="78" t="s">
        <v>8</v>
      </c>
      <c r="D1870" s="73">
        <v>1</v>
      </c>
      <c r="E1870" s="68"/>
      <c r="F1870" s="68">
        <f t="shared" si="189"/>
        <v>0</v>
      </c>
      <c r="L1870" s="43"/>
    </row>
    <row r="1871" spans="1:12" ht="17.100000000000001" customHeight="1">
      <c r="A1871" s="76" t="s">
        <v>32</v>
      </c>
      <c r="B1871" s="77" t="s">
        <v>33</v>
      </c>
      <c r="C1871" s="78" t="s">
        <v>8</v>
      </c>
      <c r="D1871" s="73">
        <v>1</v>
      </c>
      <c r="E1871" s="68"/>
      <c r="F1871" s="68">
        <f t="shared" si="189"/>
        <v>0</v>
      </c>
      <c r="L1871" s="43"/>
    </row>
    <row r="1872" spans="1:12" ht="17.100000000000001" customHeight="1">
      <c r="A1872" s="76" t="s">
        <v>34</v>
      </c>
      <c r="B1872" s="77" t="s">
        <v>35</v>
      </c>
      <c r="C1872" s="78" t="s">
        <v>8</v>
      </c>
      <c r="D1872" s="73">
        <v>1</v>
      </c>
      <c r="E1872" s="68"/>
      <c r="F1872" s="68">
        <f t="shared" si="189"/>
        <v>0</v>
      </c>
      <c r="L1872" s="43"/>
    </row>
    <row r="1873" spans="1:12" ht="17.100000000000001" customHeight="1">
      <c r="A1873" s="76" t="s">
        <v>36</v>
      </c>
      <c r="B1873" s="77" t="s">
        <v>37</v>
      </c>
      <c r="C1873" s="78" t="s">
        <v>8</v>
      </c>
      <c r="D1873" s="73">
        <v>1</v>
      </c>
      <c r="E1873" s="68"/>
      <c r="F1873" s="68">
        <f t="shared" si="189"/>
        <v>0</v>
      </c>
      <c r="L1873" s="43"/>
    </row>
    <row r="1874" spans="1:12" ht="17.100000000000001" customHeight="1">
      <c r="A1874" s="76" t="s">
        <v>38</v>
      </c>
      <c r="B1874" s="77" t="s">
        <v>39</v>
      </c>
      <c r="C1874" s="78" t="s">
        <v>8</v>
      </c>
      <c r="D1874" s="73">
        <v>1</v>
      </c>
      <c r="E1874" s="68"/>
      <c r="F1874" s="68">
        <f t="shared" si="189"/>
        <v>0</v>
      </c>
      <c r="L1874" s="43"/>
    </row>
    <row r="1875" spans="1:12" ht="17.100000000000001" customHeight="1">
      <c r="A1875" s="76" t="s">
        <v>40</v>
      </c>
      <c r="B1875" s="77" t="s">
        <v>41</v>
      </c>
      <c r="C1875" s="78" t="s">
        <v>8</v>
      </c>
      <c r="D1875" s="73">
        <v>1</v>
      </c>
      <c r="E1875" s="68"/>
      <c r="F1875" s="68">
        <f t="shared" si="189"/>
        <v>0</v>
      </c>
      <c r="L1875" s="43"/>
    </row>
    <row r="1876" spans="1:12" ht="17.100000000000001" customHeight="1">
      <c r="A1876" s="76" t="s">
        <v>42</v>
      </c>
      <c r="B1876" s="77" t="s">
        <v>42</v>
      </c>
      <c r="C1876" s="78" t="s">
        <v>8</v>
      </c>
      <c r="D1876" s="73">
        <v>1</v>
      </c>
      <c r="E1876" s="68"/>
      <c r="F1876" s="68">
        <f t="shared" si="189"/>
        <v>0</v>
      </c>
      <c r="G1876" s="65"/>
      <c r="L1876" s="43"/>
    </row>
    <row r="1877" spans="1:12" ht="17.100000000000001" customHeight="1">
      <c r="A1877" s="76" t="s">
        <v>52</v>
      </c>
      <c r="B1877" s="77" t="s">
        <v>51</v>
      </c>
      <c r="C1877" s="78" t="s">
        <v>8</v>
      </c>
      <c r="D1877" s="73">
        <v>1</v>
      </c>
      <c r="E1877" s="68"/>
      <c r="F1877" s="68">
        <f t="shared" si="189"/>
        <v>0</v>
      </c>
      <c r="G1877" s="43"/>
      <c r="L1877" s="43"/>
    </row>
    <row r="1878" spans="1:12" s="79" customFormat="1" ht="17.100000000000001" customHeight="1">
      <c r="A1878" s="71">
        <v>4</v>
      </c>
      <c r="B1878" s="72" t="s">
        <v>47</v>
      </c>
      <c r="C1878" s="62"/>
      <c r="D1878" s="62">
        <f>SUM(D1879:D1879)</f>
        <v>1</v>
      </c>
      <c r="E1878" s="64"/>
      <c r="F1878" s="64">
        <f>SUM(F1879:F1879)</f>
        <v>0</v>
      </c>
      <c r="G1878" s="65"/>
    </row>
    <row r="1879" spans="1:12" ht="17.100000000000001" customHeight="1">
      <c r="A1879" s="66"/>
      <c r="B1879" s="69" t="s">
        <v>48</v>
      </c>
      <c r="C1879" s="66" t="s">
        <v>7</v>
      </c>
      <c r="D1879" s="73">
        <v>1</v>
      </c>
      <c r="E1879" s="68"/>
      <c r="F1879" s="68">
        <f t="shared" ref="F1879" si="190">E1879*D1879</f>
        <v>0</v>
      </c>
      <c r="G1879" s="43"/>
      <c r="L1879" s="43"/>
    </row>
    <row r="1880" spans="1:12" ht="17.100000000000001" customHeight="1">
      <c r="A1880" s="71">
        <v>5</v>
      </c>
      <c r="B1880" s="72" t="s">
        <v>219</v>
      </c>
      <c r="C1880" s="62"/>
      <c r="D1880" s="62">
        <f>SUM(D1881:D1882)</f>
        <v>2</v>
      </c>
      <c r="E1880" s="64"/>
      <c r="F1880" s="64">
        <f>SUM(F1881:F1882)</f>
        <v>0</v>
      </c>
      <c r="G1880" s="65"/>
      <c r="L1880" s="43"/>
    </row>
    <row r="1881" spans="1:12" ht="17.100000000000001" customHeight="1">
      <c r="A1881" s="66"/>
      <c r="B1881" s="69" t="s">
        <v>220</v>
      </c>
      <c r="C1881" s="66" t="s">
        <v>7</v>
      </c>
      <c r="D1881" s="73">
        <v>1</v>
      </c>
      <c r="E1881" s="68"/>
      <c r="F1881" s="68">
        <f t="shared" ref="F1881:F1882" si="191">E1881*D1881</f>
        <v>0</v>
      </c>
      <c r="G1881" s="43"/>
      <c r="L1881" s="43"/>
    </row>
    <row r="1882" spans="1:12" ht="17.100000000000001" customHeight="1">
      <c r="A1882" s="66"/>
      <c r="B1882" s="69" t="s">
        <v>221</v>
      </c>
      <c r="C1882" s="66" t="s">
        <v>7</v>
      </c>
      <c r="D1882" s="73">
        <v>1</v>
      </c>
      <c r="E1882" s="68"/>
      <c r="F1882" s="68">
        <f t="shared" si="191"/>
        <v>0</v>
      </c>
      <c r="G1882" s="43"/>
      <c r="L1882" s="43"/>
    </row>
    <row r="1883" spans="1:12" ht="17.100000000000001" customHeight="1">
      <c r="A1883" s="62">
        <v>6</v>
      </c>
      <c r="B1883" s="72" t="s">
        <v>9</v>
      </c>
      <c r="C1883" s="62"/>
      <c r="D1883" s="62">
        <f>SUM(D1884:D1888)</f>
        <v>5</v>
      </c>
      <c r="E1883" s="64"/>
      <c r="F1883" s="64">
        <f>SUM(F1884:F1888)</f>
        <v>0</v>
      </c>
      <c r="G1883" s="43"/>
      <c r="L1883" s="43"/>
    </row>
    <row r="1884" spans="1:12" ht="17.100000000000001" customHeight="1">
      <c r="A1884" s="66"/>
      <c r="B1884" s="80" t="s">
        <v>208</v>
      </c>
      <c r="C1884" s="66" t="s">
        <v>7</v>
      </c>
      <c r="D1884" s="66">
        <v>1</v>
      </c>
      <c r="E1884" s="68"/>
      <c r="F1884" s="68">
        <f>E1884*D1884</f>
        <v>0</v>
      </c>
      <c r="L1884" s="43"/>
    </row>
    <row r="1885" spans="1:12" ht="17.100000000000001" customHeight="1">
      <c r="A1885" s="66"/>
      <c r="B1885" s="80" t="s">
        <v>209</v>
      </c>
      <c r="C1885" s="66" t="s">
        <v>7</v>
      </c>
      <c r="D1885" s="66">
        <v>1</v>
      </c>
      <c r="E1885" s="68"/>
      <c r="F1885" s="68">
        <f t="shared" ref="F1885:F1886" si="192">E1885*D1885</f>
        <v>0</v>
      </c>
      <c r="G1885" s="43"/>
      <c r="L1885" s="43"/>
    </row>
    <row r="1886" spans="1:12" ht="17.100000000000001" customHeight="1">
      <c r="A1886" s="66"/>
      <c r="B1886" s="80" t="s">
        <v>210</v>
      </c>
      <c r="C1886" s="66" t="s">
        <v>7</v>
      </c>
      <c r="D1886" s="66">
        <v>1</v>
      </c>
      <c r="E1886" s="68"/>
      <c r="F1886" s="68">
        <f t="shared" si="192"/>
        <v>0</v>
      </c>
      <c r="L1886" s="43"/>
    </row>
    <row r="1887" spans="1:12" s="79" customFormat="1" ht="17.100000000000001" customHeight="1">
      <c r="A1887" s="66"/>
      <c r="B1887" s="80" t="s">
        <v>53</v>
      </c>
      <c r="C1887" s="66" t="s">
        <v>7</v>
      </c>
      <c r="D1887" s="66">
        <v>1</v>
      </c>
      <c r="E1887" s="68"/>
      <c r="F1887" s="68">
        <f>E1887*D1887</f>
        <v>0</v>
      </c>
      <c r="G1887" s="65"/>
    </row>
    <row r="1888" spans="1:12" ht="17.100000000000001" customHeight="1">
      <c r="A1888" s="66"/>
      <c r="B1888" s="80" t="s">
        <v>10</v>
      </c>
      <c r="C1888" s="66" t="s">
        <v>7</v>
      </c>
      <c r="D1888" s="66">
        <v>1</v>
      </c>
      <c r="E1888" s="68"/>
      <c r="F1888" s="68">
        <f>E1888*D1888</f>
        <v>0</v>
      </c>
      <c r="L1888" s="43"/>
    </row>
    <row r="1889" spans="1:15" s="65" customFormat="1" ht="17.100000000000001" customHeight="1">
      <c r="A1889" s="62">
        <v>7</v>
      </c>
      <c r="B1889" s="72" t="s">
        <v>201</v>
      </c>
      <c r="C1889" s="62"/>
      <c r="D1889" s="62">
        <f>SUM(D1890)</f>
        <v>1</v>
      </c>
      <c r="E1889" s="64"/>
      <c r="F1889" s="64">
        <f>SUM(F1890)</f>
        <v>0</v>
      </c>
    </row>
    <row r="1890" spans="1:15" ht="17.100000000000001" customHeight="1">
      <c r="A1890" s="66"/>
      <c r="B1890" s="80" t="s">
        <v>211</v>
      </c>
      <c r="C1890" s="66" t="s">
        <v>7</v>
      </c>
      <c r="D1890" s="66">
        <v>1</v>
      </c>
      <c r="E1890" s="68"/>
      <c r="F1890" s="68">
        <f>E1890*D1890</f>
        <v>0</v>
      </c>
    </row>
    <row r="1891" spans="1:15" s="65" customFormat="1" ht="17.100000000000001" customHeight="1">
      <c r="A1891" s="59" t="s">
        <v>43</v>
      </c>
      <c r="B1891" s="81"/>
      <c r="C1891" s="61"/>
      <c r="D1891" s="61"/>
      <c r="E1891" s="82"/>
      <c r="F1891" s="82">
        <f>+F1858+F1861+F1865+F1878+F1880+F1883+F1889</f>
        <v>0</v>
      </c>
      <c r="G1891" s="88"/>
      <c r="I1891" s="89"/>
      <c r="J1891" s="90"/>
      <c r="M1891" s="91"/>
      <c r="N1891" s="92"/>
      <c r="O1891" s="89"/>
    </row>
    <row r="1892" spans="1:15" s="65" customFormat="1" ht="17.100000000000001" customHeight="1">
      <c r="A1892" s="75"/>
      <c r="B1892" s="75"/>
      <c r="C1892" s="75"/>
      <c r="D1892" s="84"/>
      <c r="E1892" s="75"/>
      <c r="F1892" s="75"/>
      <c r="G1892" s="88"/>
      <c r="I1892" s="89"/>
      <c r="J1892" s="90"/>
      <c r="M1892" s="91"/>
      <c r="N1892" s="92"/>
      <c r="O1892" s="89"/>
    </row>
    <row r="1893" spans="1:15" s="65" customFormat="1" ht="17.100000000000001" customHeight="1">
      <c r="A1893" s="85" t="s">
        <v>44</v>
      </c>
      <c r="B1893" s="86"/>
      <c r="C1893" s="85"/>
      <c r="D1893" s="87"/>
      <c r="E1893" s="85"/>
      <c r="F1893" s="85"/>
      <c r="G1893" s="88"/>
      <c r="I1893" s="89"/>
      <c r="J1893" s="90"/>
      <c r="M1893" s="91"/>
      <c r="N1893" s="92"/>
      <c r="O1893" s="89"/>
    </row>
    <row r="1894" spans="1:15" s="65" customFormat="1" ht="17.100000000000001" customHeight="1">
      <c r="B1894" s="86"/>
      <c r="C1894" s="85"/>
      <c r="D1894" s="87"/>
      <c r="E1894" s="85"/>
      <c r="F1894" s="85"/>
      <c r="G1894" s="88"/>
      <c r="I1894" s="89"/>
      <c r="J1894" s="90"/>
      <c r="M1894" s="91"/>
      <c r="N1894" s="92"/>
      <c r="O1894" s="89"/>
    </row>
    <row r="1895" spans="1:15" s="65" customFormat="1" ht="17.100000000000001" customHeight="1">
      <c r="A1895" s="85" t="s">
        <v>45</v>
      </c>
      <c r="B1895" s="86"/>
      <c r="C1895" s="85"/>
      <c r="D1895" s="87"/>
      <c r="E1895" s="85"/>
      <c r="F1895" s="85"/>
      <c r="G1895" s="88"/>
      <c r="I1895" s="89"/>
      <c r="J1895" s="90"/>
      <c r="M1895" s="91"/>
      <c r="N1895" s="92"/>
      <c r="O1895" s="89"/>
    </row>
    <row r="1896" spans="1:15" ht="17.100000000000001" customHeight="1">
      <c r="A1896" s="65"/>
      <c r="B1896" s="93"/>
      <c r="C1896" s="85"/>
      <c r="D1896" s="87"/>
      <c r="E1896" s="85"/>
      <c r="F1896" s="85"/>
    </row>
    <row r="1897" spans="1:15" ht="17.100000000000001" customHeight="1">
      <c r="A1897" s="85" t="s">
        <v>46</v>
      </c>
      <c r="B1897" s="93"/>
      <c r="C1897" s="85"/>
      <c r="D1897" s="87"/>
      <c r="E1897" s="85"/>
      <c r="F1897" s="85"/>
    </row>
    <row r="1899" spans="1:15" ht="17.100000000000001" customHeight="1">
      <c r="G1899" s="46"/>
      <c r="J1899" s="47"/>
      <c r="L1899" s="48"/>
      <c r="M1899" s="49"/>
      <c r="N1899" s="50"/>
    </row>
    <row r="1900" spans="1:15" ht="17.100000000000001" customHeight="1">
      <c r="G1900" s="52"/>
      <c r="H1900" s="52"/>
      <c r="I1900" s="52"/>
      <c r="J1900" s="52"/>
      <c r="K1900" s="52"/>
      <c r="L1900" s="52"/>
      <c r="M1900" s="52"/>
      <c r="N1900" s="52"/>
      <c r="O1900" s="52"/>
    </row>
    <row r="1901" spans="1:15" s="42" customFormat="1" ht="17.100000000000001" customHeight="1">
      <c r="A1901" s="41" t="s">
        <v>20</v>
      </c>
      <c r="C1901" s="43"/>
      <c r="D1901" s="44"/>
      <c r="E1901" s="43"/>
      <c r="F1901" s="45"/>
      <c r="G1901" s="53"/>
      <c r="H1901" s="53"/>
      <c r="I1901" s="53"/>
      <c r="J1901" s="53"/>
      <c r="K1901" s="53"/>
      <c r="L1901" s="53"/>
      <c r="M1901" s="53"/>
      <c r="N1901" s="53"/>
      <c r="O1901" s="53"/>
    </row>
    <row r="1902" spans="1:15" ht="17.100000000000001" customHeight="1">
      <c r="A1902" s="51" t="s">
        <v>257</v>
      </c>
      <c r="B1902" s="52"/>
      <c r="C1902" s="52"/>
      <c r="D1902" s="52"/>
      <c r="E1902" s="52"/>
      <c r="F1902" s="52"/>
      <c r="G1902" s="43"/>
    </row>
    <row r="1903" spans="1:15" ht="17.100000000000001" customHeight="1">
      <c r="A1903" s="51" t="s">
        <v>57</v>
      </c>
      <c r="B1903" s="53"/>
      <c r="C1903" s="53"/>
      <c r="D1903" s="53"/>
      <c r="E1903" s="53"/>
      <c r="F1903" s="53"/>
      <c r="G1903" s="43"/>
      <c r="L1903" s="43"/>
    </row>
    <row r="1904" spans="1:15" ht="17.100000000000001" customHeight="1">
      <c r="A1904" s="54"/>
      <c r="B1904" s="55"/>
      <c r="C1904" s="54"/>
      <c r="D1904" s="56"/>
      <c r="E1904" s="54"/>
      <c r="F1904" s="54"/>
      <c r="G1904" s="43"/>
      <c r="L1904" s="43"/>
    </row>
    <row r="1905" spans="1:12" ht="17.100000000000001" customHeight="1">
      <c r="A1905" s="109" t="s">
        <v>55</v>
      </c>
      <c r="B1905" s="110"/>
      <c r="C1905" s="110"/>
      <c r="D1905" s="111"/>
      <c r="E1905" s="112" t="s">
        <v>129</v>
      </c>
      <c r="F1905" s="113"/>
      <c r="G1905" s="43"/>
      <c r="L1905" s="43"/>
    </row>
    <row r="1906" spans="1:12" s="65" customFormat="1" ht="17.100000000000001" customHeight="1">
      <c r="A1906" s="58" t="s">
        <v>0</v>
      </c>
      <c r="B1906" s="114" t="s">
        <v>1</v>
      </c>
      <c r="C1906" s="59"/>
      <c r="D1906" s="116" t="s">
        <v>56</v>
      </c>
      <c r="E1906" s="116"/>
      <c r="F1906" s="116"/>
    </row>
    <row r="1907" spans="1:12" ht="17.100000000000001" customHeight="1">
      <c r="A1907" s="60" t="s">
        <v>128</v>
      </c>
      <c r="B1907" s="115"/>
      <c r="C1907" s="59" t="s">
        <v>2</v>
      </c>
      <c r="D1907" s="61" t="s">
        <v>3</v>
      </c>
      <c r="E1907" s="61" t="s">
        <v>4</v>
      </c>
      <c r="F1907" s="61" t="s">
        <v>5</v>
      </c>
      <c r="G1907" s="43"/>
      <c r="L1907" s="43"/>
    </row>
    <row r="1908" spans="1:12" s="70" customFormat="1" ht="17.100000000000001" customHeight="1">
      <c r="A1908" s="62">
        <v>1</v>
      </c>
      <c r="B1908" s="63" t="s">
        <v>21</v>
      </c>
      <c r="C1908" s="62"/>
      <c r="D1908" s="62">
        <f>SUM(D1909:D1910)</f>
        <v>2</v>
      </c>
      <c r="E1908" s="64"/>
      <c r="F1908" s="64">
        <f>SUM(F1909:F1910)</f>
        <v>0</v>
      </c>
    </row>
    <row r="1909" spans="1:12" ht="17.100000000000001" customHeight="1">
      <c r="A1909" s="66"/>
      <c r="B1909" s="67" t="s">
        <v>6</v>
      </c>
      <c r="C1909" s="66" t="s">
        <v>7</v>
      </c>
      <c r="D1909" s="66">
        <v>1</v>
      </c>
      <c r="E1909" s="68"/>
      <c r="F1909" s="68">
        <f>E1909*D1909</f>
        <v>0</v>
      </c>
      <c r="G1909" s="65"/>
      <c r="L1909" s="43"/>
    </row>
    <row r="1910" spans="1:12" ht="17.100000000000001" customHeight="1">
      <c r="A1910" s="66"/>
      <c r="B1910" s="69" t="s">
        <v>212</v>
      </c>
      <c r="C1910" s="66" t="s">
        <v>7</v>
      </c>
      <c r="D1910" s="66">
        <v>1</v>
      </c>
      <c r="E1910" s="68"/>
      <c r="F1910" s="68">
        <f>E1910*D1910</f>
        <v>0</v>
      </c>
      <c r="G1910" s="43"/>
      <c r="L1910" s="43"/>
    </row>
    <row r="1911" spans="1:12" ht="17.100000000000001" customHeight="1">
      <c r="A1911" s="71">
        <v>2</v>
      </c>
      <c r="B1911" s="72" t="s">
        <v>50</v>
      </c>
      <c r="C1911" s="62"/>
      <c r="D1911" s="62">
        <f>SUM(D1912:D1914)</f>
        <v>5</v>
      </c>
      <c r="E1911" s="64"/>
      <c r="F1911" s="64">
        <f>SUM(F1912:F1914)</f>
        <v>0</v>
      </c>
      <c r="G1911" s="43"/>
      <c r="L1911" s="43"/>
    </row>
    <row r="1912" spans="1:12" ht="17.100000000000001" customHeight="1">
      <c r="A1912" s="66"/>
      <c r="B1912" s="69" t="s">
        <v>14</v>
      </c>
      <c r="C1912" s="66" t="s">
        <v>8</v>
      </c>
      <c r="D1912" s="73">
        <v>2</v>
      </c>
      <c r="E1912" s="68"/>
      <c r="F1912" s="68">
        <f>E1912*D1912</f>
        <v>0</v>
      </c>
      <c r="L1912" s="43"/>
    </row>
    <row r="1913" spans="1:12" ht="17.100000000000001" customHeight="1">
      <c r="A1913" s="66"/>
      <c r="B1913" s="69" t="s">
        <v>17</v>
      </c>
      <c r="C1913" s="66" t="s">
        <v>8</v>
      </c>
      <c r="D1913" s="73">
        <v>2</v>
      </c>
      <c r="E1913" s="68"/>
      <c r="F1913" s="68">
        <f>E1913*D1913</f>
        <v>0</v>
      </c>
      <c r="G1913" s="65"/>
      <c r="L1913" s="43"/>
    </row>
    <row r="1914" spans="1:12" ht="17.100000000000001" customHeight="1">
      <c r="A1914" s="66"/>
      <c r="B1914" s="69" t="s">
        <v>18</v>
      </c>
      <c r="C1914" s="66" t="s">
        <v>8</v>
      </c>
      <c r="D1914" s="73">
        <v>1</v>
      </c>
      <c r="E1914" s="68"/>
      <c r="F1914" s="68">
        <f t="shared" ref="F1914" si="193">E1914*D1914</f>
        <v>0</v>
      </c>
      <c r="L1914" s="43"/>
    </row>
    <row r="1915" spans="1:12" ht="17.100000000000001" customHeight="1">
      <c r="A1915" s="71">
        <v>3</v>
      </c>
      <c r="B1915" s="72" t="s">
        <v>49</v>
      </c>
      <c r="C1915" s="62"/>
      <c r="D1915" s="62">
        <f>SUM(D1916:D1927)</f>
        <v>28</v>
      </c>
      <c r="E1915" s="64"/>
      <c r="F1915" s="64">
        <f>SUM(F1916:F1927)</f>
        <v>0</v>
      </c>
      <c r="L1915" s="43"/>
    </row>
    <row r="1916" spans="1:12" ht="17.100000000000001" customHeight="1">
      <c r="A1916" s="76" t="s">
        <v>22</v>
      </c>
      <c r="B1916" s="77" t="s">
        <v>23</v>
      </c>
      <c r="C1916" s="78" t="s">
        <v>8</v>
      </c>
      <c r="D1916" s="73">
        <v>0</v>
      </c>
      <c r="E1916" s="68"/>
      <c r="F1916" s="68">
        <f t="shared" ref="F1916:F1927" si="194">E1916*D1916</f>
        <v>0</v>
      </c>
      <c r="L1916" s="43"/>
    </row>
    <row r="1917" spans="1:12" ht="17.100000000000001" customHeight="1">
      <c r="A1917" s="76" t="s">
        <v>24</v>
      </c>
      <c r="B1917" s="77" t="s">
        <v>25</v>
      </c>
      <c r="C1917" s="78" t="s">
        <v>8</v>
      </c>
      <c r="D1917" s="73">
        <v>0</v>
      </c>
      <c r="E1917" s="68"/>
      <c r="F1917" s="68">
        <f t="shared" si="194"/>
        <v>0</v>
      </c>
      <c r="L1917" s="43"/>
    </row>
    <row r="1918" spans="1:12" ht="17.100000000000001" customHeight="1">
      <c r="A1918" s="76" t="s">
        <v>26</v>
      </c>
      <c r="B1918" s="77" t="s">
        <v>27</v>
      </c>
      <c r="C1918" s="78" t="s">
        <v>8</v>
      </c>
      <c r="D1918" s="73">
        <v>1</v>
      </c>
      <c r="E1918" s="68"/>
      <c r="F1918" s="68">
        <f t="shared" si="194"/>
        <v>0</v>
      </c>
      <c r="L1918" s="43"/>
    </row>
    <row r="1919" spans="1:12" ht="17.100000000000001" customHeight="1">
      <c r="A1919" s="76" t="s">
        <v>28</v>
      </c>
      <c r="B1919" s="77" t="s">
        <v>29</v>
      </c>
      <c r="C1919" s="78" t="s">
        <v>8</v>
      </c>
      <c r="D1919" s="73">
        <v>1</v>
      </c>
      <c r="E1919" s="68"/>
      <c r="F1919" s="68">
        <f t="shared" si="194"/>
        <v>0</v>
      </c>
      <c r="L1919" s="43"/>
    </row>
    <row r="1920" spans="1:12" ht="17.100000000000001" customHeight="1">
      <c r="A1920" s="76" t="s">
        <v>30</v>
      </c>
      <c r="B1920" s="77" t="s">
        <v>31</v>
      </c>
      <c r="C1920" s="78" t="s">
        <v>8</v>
      </c>
      <c r="D1920" s="73">
        <v>6</v>
      </c>
      <c r="E1920" s="68"/>
      <c r="F1920" s="68">
        <f t="shared" si="194"/>
        <v>0</v>
      </c>
      <c r="L1920" s="43"/>
    </row>
    <row r="1921" spans="1:12" ht="17.100000000000001" customHeight="1">
      <c r="A1921" s="76" t="s">
        <v>32</v>
      </c>
      <c r="B1921" s="77" t="s">
        <v>33</v>
      </c>
      <c r="C1921" s="78" t="s">
        <v>8</v>
      </c>
      <c r="D1921" s="73">
        <v>6</v>
      </c>
      <c r="E1921" s="68"/>
      <c r="F1921" s="68">
        <f t="shared" si="194"/>
        <v>0</v>
      </c>
      <c r="L1921" s="43"/>
    </row>
    <row r="1922" spans="1:12" ht="17.100000000000001" customHeight="1">
      <c r="A1922" s="76" t="s">
        <v>34</v>
      </c>
      <c r="B1922" s="77" t="s">
        <v>35</v>
      </c>
      <c r="C1922" s="78" t="s">
        <v>8</v>
      </c>
      <c r="D1922" s="73">
        <v>1</v>
      </c>
      <c r="E1922" s="68"/>
      <c r="F1922" s="68">
        <f t="shared" si="194"/>
        <v>0</v>
      </c>
      <c r="L1922" s="43"/>
    </row>
    <row r="1923" spans="1:12" ht="17.100000000000001" customHeight="1">
      <c r="A1923" s="76" t="s">
        <v>36</v>
      </c>
      <c r="B1923" s="77" t="s">
        <v>37</v>
      </c>
      <c r="C1923" s="78" t="s">
        <v>8</v>
      </c>
      <c r="D1923" s="73">
        <v>1</v>
      </c>
      <c r="E1923" s="68"/>
      <c r="F1923" s="68">
        <f t="shared" si="194"/>
        <v>0</v>
      </c>
      <c r="L1923" s="43"/>
    </row>
    <row r="1924" spans="1:12" ht="17.100000000000001" customHeight="1">
      <c r="A1924" s="76" t="s">
        <v>38</v>
      </c>
      <c r="B1924" s="77" t="s">
        <v>39</v>
      </c>
      <c r="C1924" s="78" t="s">
        <v>8</v>
      </c>
      <c r="D1924" s="73">
        <v>4</v>
      </c>
      <c r="E1924" s="68"/>
      <c r="F1924" s="68">
        <f t="shared" si="194"/>
        <v>0</v>
      </c>
      <c r="L1924" s="43"/>
    </row>
    <row r="1925" spans="1:12" ht="17.100000000000001" customHeight="1">
      <c r="A1925" s="76" t="s">
        <v>40</v>
      </c>
      <c r="B1925" s="77" t="s">
        <v>41</v>
      </c>
      <c r="C1925" s="78" t="s">
        <v>8</v>
      </c>
      <c r="D1925" s="73">
        <v>6</v>
      </c>
      <c r="E1925" s="68"/>
      <c r="F1925" s="68">
        <f t="shared" si="194"/>
        <v>0</v>
      </c>
      <c r="L1925" s="43"/>
    </row>
    <row r="1926" spans="1:12" ht="17.100000000000001" customHeight="1">
      <c r="A1926" s="76" t="s">
        <v>42</v>
      </c>
      <c r="B1926" s="77" t="s">
        <v>42</v>
      </c>
      <c r="C1926" s="78" t="s">
        <v>8</v>
      </c>
      <c r="D1926" s="73">
        <v>1</v>
      </c>
      <c r="E1926" s="68"/>
      <c r="F1926" s="68">
        <f t="shared" si="194"/>
        <v>0</v>
      </c>
      <c r="G1926" s="65"/>
      <c r="L1926" s="43"/>
    </row>
    <row r="1927" spans="1:12" ht="17.100000000000001" customHeight="1">
      <c r="A1927" s="76" t="s">
        <v>52</v>
      </c>
      <c r="B1927" s="77" t="s">
        <v>51</v>
      </c>
      <c r="C1927" s="78" t="s">
        <v>8</v>
      </c>
      <c r="D1927" s="73">
        <v>1</v>
      </c>
      <c r="E1927" s="68"/>
      <c r="F1927" s="68">
        <f t="shared" si="194"/>
        <v>0</v>
      </c>
      <c r="G1927" s="43"/>
      <c r="L1927" s="43"/>
    </row>
    <row r="1928" spans="1:12" s="79" customFormat="1" ht="17.100000000000001" customHeight="1">
      <c r="A1928" s="71">
        <v>4</v>
      </c>
      <c r="B1928" s="72" t="s">
        <v>47</v>
      </c>
      <c r="C1928" s="62"/>
      <c r="D1928" s="62">
        <f>SUM(D1929:D1929)</f>
        <v>1</v>
      </c>
      <c r="E1928" s="64"/>
      <c r="F1928" s="64">
        <f>SUM(F1929:F1929)</f>
        <v>0</v>
      </c>
      <c r="G1928" s="65"/>
    </row>
    <row r="1929" spans="1:12" ht="17.100000000000001" customHeight="1">
      <c r="A1929" s="66"/>
      <c r="B1929" s="69" t="s">
        <v>48</v>
      </c>
      <c r="C1929" s="66" t="s">
        <v>7</v>
      </c>
      <c r="D1929" s="73">
        <v>1</v>
      </c>
      <c r="E1929" s="68"/>
      <c r="F1929" s="68">
        <f t="shared" ref="F1929" si="195">E1929*D1929</f>
        <v>0</v>
      </c>
      <c r="G1929" s="43"/>
      <c r="L1929" s="43"/>
    </row>
    <row r="1930" spans="1:12" ht="17.100000000000001" customHeight="1">
      <c r="A1930" s="71">
        <v>5</v>
      </c>
      <c r="B1930" s="72" t="s">
        <v>219</v>
      </c>
      <c r="C1930" s="62"/>
      <c r="D1930" s="62">
        <f>SUM(D1931:D1932)</f>
        <v>2</v>
      </c>
      <c r="E1930" s="64"/>
      <c r="F1930" s="64">
        <f>SUM(F1931:F1932)</f>
        <v>0</v>
      </c>
      <c r="G1930" s="65"/>
      <c r="L1930" s="43"/>
    </row>
    <row r="1931" spans="1:12" ht="17.100000000000001" customHeight="1">
      <c r="A1931" s="66"/>
      <c r="B1931" s="69" t="s">
        <v>220</v>
      </c>
      <c r="C1931" s="66" t="s">
        <v>7</v>
      </c>
      <c r="D1931" s="73">
        <v>1</v>
      </c>
      <c r="E1931" s="68"/>
      <c r="F1931" s="68">
        <f t="shared" ref="F1931:F1932" si="196">E1931*D1931</f>
        <v>0</v>
      </c>
      <c r="G1931" s="43"/>
      <c r="L1931" s="43"/>
    </row>
    <row r="1932" spans="1:12" ht="17.100000000000001" customHeight="1">
      <c r="A1932" s="66"/>
      <c r="B1932" s="69" t="s">
        <v>221</v>
      </c>
      <c r="C1932" s="66" t="s">
        <v>7</v>
      </c>
      <c r="D1932" s="73">
        <v>1</v>
      </c>
      <c r="E1932" s="68"/>
      <c r="F1932" s="68">
        <f t="shared" si="196"/>
        <v>0</v>
      </c>
      <c r="G1932" s="43"/>
      <c r="L1932" s="43"/>
    </row>
    <row r="1933" spans="1:12" ht="17.100000000000001" customHeight="1">
      <c r="A1933" s="62">
        <v>6</v>
      </c>
      <c r="B1933" s="72" t="s">
        <v>9</v>
      </c>
      <c r="C1933" s="62"/>
      <c r="D1933" s="62">
        <f>SUM(D1934:D1938)</f>
        <v>5</v>
      </c>
      <c r="E1933" s="64"/>
      <c r="F1933" s="64">
        <f>SUM(F1934:F1938)</f>
        <v>0</v>
      </c>
      <c r="G1933" s="43"/>
      <c r="L1933" s="43"/>
    </row>
    <row r="1934" spans="1:12" ht="17.100000000000001" customHeight="1">
      <c r="A1934" s="66"/>
      <c r="B1934" s="80" t="s">
        <v>208</v>
      </c>
      <c r="C1934" s="66" t="s">
        <v>7</v>
      </c>
      <c r="D1934" s="66">
        <v>1</v>
      </c>
      <c r="E1934" s="68"/>
      <c r="F1934" s="68">
        <f>E1934*D1934</f>
        <v>0</v>
      </c>
      <c r="L1934" s="43"/>
    </row>
    <row r="1935" spans="1:12" ht="17.100000000000001" customHeight="1">
      <c r="A1935" s="66"/>
      <c r="B1935" s="80" t="s">
        <v>209</v>
      </c>
      <c r="C1935" s="66" t="s">
        <v>7</v>
      </c>
      <c r="D1935" s="66">
        <v>1</v>
      </c>
      <c r="E1935" s="68"/>
      <c r="F1935" s="68">
        <f t="shared" ref="F1935:F1936" si="197">E1935*D1935</f>
        <v>0</v>
      </c>
      <c r="G1935" s="43"/>
      <c r="L1935" s="43"/>
    </row>
    <row r="1936" spans="1:12" ht="17.100000000000001" customHeight="1">
      <c r="A1936" s="66"/>
      <c r="B1936" s="80" t="s">
        <v>210</v>
      </c>
      <c r="C1936" s="66" t="s">
        <v>7</v>
      </c>
      <c r="D1936" s="66">
        <v>1</v>
      </c>
      <c r="E1936" s="68"/>
      <c r="F1936" s="68">
        <f t="shared" si="197"/>
        <v>0</v>
      </c>
      <c r="L1936" s="43"/>
    </row>
    <row r="1937" spans="1:15" s="79" customFormat="1" ht="17.100000000000001" customHeight="1">
      <c r="A1937" s="66"/>
      <c r="B1937" s="80" t="s">
        <v>53</v>
      </c>
      <c r="C1937" s="66" t="s">
        <v>7</v>
      </c>
      <c r="D1937" s="66">
        <v>1</v>
      </c>
      <c r="E1937" s="68"/>
      <c r="F1937" s="68">
        <f>E1937*D1937</f>
        <v>0</v>
      </c>
      <c r="G1937" s="65"/>
    </row>
    <row r="1938" spans="1:15" ht="17.100000000000001" customHeight="1">
      <c r="A1938" s="66"/>
      <c r="B1938" s="80" t="s">
        <v>10</v>
      </c>
      <c r="C1938" s="66" t="s">
        <v>7</v>
      </c>
      <c r="D1938" s="66">
        <v>1</v>
      </c>
      <c r="E1938" s="68"/>
      <c r="F1938" s="68">
        <f>E1938*D1938</f>
        <v>0</v>
      </c>
      <c r="L1938" s="43"/>
    </row>
    <row r="1939" spans="1:15" s="65" customFormat="1" ht="17.100000000000001" customHeight="1">
      <c r="A1939" s="62">
        <v>7</v>
      </c>
      <c r="B1939" s="72" t="s">
        <v>201</v>
      </c>
      <c r="C1939" s="62"/>
      <c r="D1939" s="62">
        <f>SUM(D1940)</f>
        <v>1</v>
      </c>
      <c r="E1939" s="64"/>
      <c r="F1939" s="64">
        <f>SUM(F1940)</f>
        <v>0</v>
      </c>
    </row>
    <row r="1940" spans="1:15" ht="17.100000000000001" customHeight="1">
      <c r="A1940" s="66"/>
      <c r="B1940" s="80" t="s">
        <v>211</v>
      </c>
      <c r="C1940" s="66" t="s">
        <v>7</v>
      </c>
      <c r="D1940" s="66">
        <v>1</v>
      </c>
      <c r="E1940" s="68"/>
      <c r="F1940" s="68">
        <f>E1940*D1940</f>
        <v>0</v>
      </c>
    </row>
    <row r="1941" spans="1:15" s="65" customFormat="1" ht="17.100000000000001" customHeight="1">
      <c r="A1941" s="59" t="s">
        <v>43</v>
      </c>
      <c r="B1941" s="81"/>
      <c r="C1941" s="61"/>
      <c r="D1941" s="61"/>
      <c r="E1941" s="82"/>
      <c r="F1941" s="82">
        <f>+F1908+F1911+F1915+F1928+F1930+F1933+F1939</f>
        <v>0</v>
      </c>
      <c r="G1941" s="88"/>
      <c r="I1941" s="89"/>
      <c r="J1941" s="90"/>
      <c r="M1941" s="91"/>
      <c r="N1941" s="92"/>
      <c r="O1941" s="89"/>
    </row>
    <row r="1942" spans="1:15" s="65" customFormat="1" ht="17.100000000000001" customHeight="1">
      <c r="A1942" s="75"/>
      <c r="B1942" s="75"/>
      <c r="C1942" s="75"/>
      <c r="D1942" s="84"/>
      <c r="E1942" s="75"/>
      <c r="F1942" s="75"/>
      <c r="G1942" s="88"/>
      <c r="I1942" s="89"/>
      <c r="J1942" s="90"/>
      <c r="M1942" s="91"/>
      <c r="N1942" s="92"/>
      <c r="O1942" s="89"/>
    </row>
    <row r="1943" spans="1:15" s="65" customFormat="1" ht="17.100000000000001" customHeight="1">
      <c r="A1943" s="85" t="s">
        <v>44</v>
      </c>
      <c r="B1943" s="86"/>
      <c r="C1943" s="85"/>
      <c r="D1943" s="87"/>
      <c r="E1943" s="85"/>
      <c r="F1943" s="85"/>
      <c r="G1943" s="88"/>
      <c r="I1943" s="89"/>
      <c r="J1943" s="90"/>
      <c r="M1943" s="91"/>
      <c r="N1943" s="92"/>
      <c r="O1943" s="89"/>
    </row>
    <row r="1944" spans="1:15" s="65" customFormat="1" ht="17.100000000000001" customHeight="1">
      <c r="B1944" s="86"/>
      <c r="C1944" s="85"/>
      <c r="D1944" s="87"/>
      <c r="E1944" s="85"/>
      <c r="F1944" s="85"/>
      <c r="G1944" s="88"/>
      <c r="I1944" s="89"/>
      <c r="J1944" s="90"/>
      <c r="M1944" s="91"/>
      <c r="N1944" s="92"/>
      <c r="O1944" s="89"/>
    </row>
    <row r="1945" spans="1:15" s="65" customFormat="1" ht="17.100000000000001" customHeight="1">
      <c r="A1945" s="85" t="s">
        <v>45</v>
      </c>
      <c r="B1945" s="86"/>
      <c r="C1945" s="85"/>
      <c r="D1945" s="87"/>
      <c r="E1945" s="85"/>
      <c r="F1945" s="85"/>
      <c r="G1945" s="88"/>
      <c r="I1945" s="89"/>
      <c r="J1945" s="90"/>
      <c r="M1945" s="91"/>
      <c r="N1945" s="92"/>
      <c r="O1945" s="89"/>
    </row>
    <row r="1946" spans="1:15" ht="17.100000000000001" customHeight="1">
      <c r="A1946" s="65"/>
      <c r="B1946" s="93"/>
      <c r="C1946" s="85"/>
      <c r="D1946" s="87"/>
      <c r="E1946" s="85"/>
      <c r="F1946" s="85"/>
    </row>
    <row r="1947" spans="1:15" ht="17.100000000000001" customHeight="1">
      <c r="A1947" s="85" t="s">
        <v>46</v>
      </c>
      <c r="B1947" s="93"/>
      <c r="C1947" s="85"/>
      <c r="D1947" s="87"/>
      <c r="E1947" s="85"/>
      <c r="F1947" s="85"/>
    </row>
    <row r="1949" spans="1:15" ht="17.100000000000001" customHeight="1">
      <c r="G1949" s="46"/>
      <c r="J1949" s="47"/>
      <c r="L1949" s="48"/>
      <c r="M1949" s="49"/>
      <c r="N1949" s="50"/>
    </row>
    <row r="1950" spans="1:15" ht="17.100000000000001" customHeight="1">
      <c r="G1950" s="52"/>
      <c r="H1950" s="52"/>
      <c r="I1950" s="52"/>
      <c r="J1950" s="52"/>
      <c r="K1950" s="52"/>
      <c r="L1950" s="52"/>
      <c r="M1950" s="52"/>
      <c r="N1950" s="52"/>
      <c r="O1950" s="52"/>
    </row>
    <row r="1951" spans="1:15" s="42" customFormat="1" ht="17.100000000000001" customHeight="1">
      <c r="A1951" s="41" t="s">
        <v>20</v>
      </c>
      <c r="C1951" s="43"/>
      <c r="D1951" s="44"/>
      <c r="E1951" s="43"/>
      <c r="F1951" s="45"/>
      <c r="G1951" s="53"/>
      <c r="H1951" s="53"/>
      <c r="I1951" s="53"/>
      <c r="J1951" s="53"/>
      <c r="K1951" s="53"/>
      <c r="L1951" s="53"/>
      <c r="M1951" s="53"/>
      <c r="N1951" s="53"/>
      <c r="O1951" s="53"/>
    </row>
    <row r="1952" spans="1:15" ht="17.100000000000001" customHeight="1">
      <c r="A1952" s="51" t="s">
        <v>258</v>
      </c>
      <c r="B1952" s="52"/>
      <c r="C1952" s="52"/>
      <c r="D1952" s="52"/>
      <c r="E1952" s="52"/>
      <c r="F1952" s="52"/>
      <c r="G1952" s="43"/>
    </row>
    <row r="1953" spans="1:12" ht="17.100000000000001" customHeight="1">
      <c r="A1953" s="51" t="s">
        <v>57</v>
      </c>
      <c r="B1953" s="53"/>
      <c r="C1953" s="53"/>
      <c r="D1953" s="53"/>
      <c r="E1953" s="53"/>
      <c r="F1953" s="53"/>
      <c r="G1953" s="43"/>
      <c r="L1953" s="43"/>
    </row>
    <row r="1954" spans="1:12" ht="17.100000000000001" customHeight="1">
      <c r="A1954" s="54"/>
      <c r="B1954" s="55"/>
      <c r="C1954" s="54"/>
      <c r="D1954" s="56"/>
      <c r="E1954" s="54"/>
      <c r="F1954" s="54"/>
      <c r="G1954" s="43"/>
      <c r="L1954" s="43"/>
    </row>
    <row r="1955" spans="1:12" ht="17.100000000000001" customHeight="1">
      <c r="A1955" s="109" t="s">
        <v>55</v>
      </c>
      <c r="B1955" s="110"/>
      <c r="C1955" s="110"/>
      <c r="D1955" s="111"/>
      <c r="E1955" s="112" t="s">
        <v>130</v>
      </c>
      <c r="F1955" s="113"/>
      <c r="G1955" s="43"/>
      <c r="L1955" s="43"/>
    </row>
    <row r="1956" spans="1:12" s="65" customFormat="1" ht="17.100000000000001" customHeight="1">
      <c r="A1956" s="58" t="s">
        <v>0</v>
      </c>
      <c r="B1956" s="114" t="s">
        <v>1</v>
      </c>
      <c r="C1956" s="59"/>
      <c r="D1956" s="116" t="s">
        <v>56</v>
      </c>
      <c r="E1956" s="116"/>
      <c r="F1956" s="116"/>
    </row>
    <row r="1957" spans="1:12" ht="17.100000000000001" customHeight="1">
      <c r="A1957" s="60" t="s">
        <v>54</v>
      </c>
      <c r="B1957" s="115"/>
      <c r="C1957" s="59" t="s">
        <v>2</v>
      </c>
      <c r="D1957" s="61" t="s">
        <v>3</v>
      </c>
      <c r="E1957" s="61" t="s">
        <v>4</v>
      </c>
      <c r="F1957" s="61" t="s">
        <v>5</v>
      </c>
      <c r="G1957" s="43"/>
      <c r="L1957" s="43"/>
    </row>
    <row r="1958" spans="1:12" s="70" customFormat="1" ht="17.100000000000001" customHeight="1">
      <c r="A1958" s="62">
        <v>1</v>
      </c>
      <c r="B1958" s="63" t="s">
        <v>21</v>
      </c>
      <c r="C1958" s="62"/>
      <c r="D1958" s="62">
        <f>SUM(D1959:D1960)</f>
        <v>2</v>
      </c>
      <c r="E1958" s="64"/>
      <c r="F1958" s="64">
        <f>SUM(F1959:F1960)</f>
        <v>0</v>
      </c>
    </row>
    <row r="1959" spans="1:12" ht="17.100000000000001" customHeight="1">
      <c r="A1959" s="66"/>
      <c r="B1959" s="67" t="s">
        <v>6</v>
      </c>
      <c r="C1959" s="66" t="s">
        <v>7</v>
      </c>
      <c r="D1959" s="66">
        <v>1</v>
      </c>
      <c r="E1959" s="68"/>
      <c r="F1959" s="68">
        <f>E1959*D1959</f>
        <v>0</v>
      </c>
      <c r="G1959" s="65"/>
      <c r="L1959" s="43"/>
    </row>
    <row r="1960" spans="1:12" ht="17.100000000000001" customHeight="1">
      <c r="A1960" s="66"/>
      <c r="B1960" s="69" t="s">
        <v>212</v>
      </c>
      <c r="C1960" s="66" t="s">
        <v>7</v>
      </c>
      <c r="D1960" s="66">
        <v>1</v>
      </c>
      <c r="E1960" s="68"/>
      <c r="F1960" s="68">
        <f>E1960*D1960</f>
        <v>0</v>
      </c>
      <c r="G1960" s="43"/>
      <c r="L1960" s="43"/>
    </row>
    <row r="1961" spans="1:12" ht="17.100000000000001" customHeight="1">
      <c r="A1961" s="71">
        <v>2</v>
      </c>
      <c r="B1961" s="72" t="s">
        <v>50</v>
      </c>
      <c r="C1961" s="62"/>
      <c r="D1961" s="62">
        <f>SUM(D1962:D1964)</f>
        <v>3</v>
      </c>
      <c r="E1961" s="64"/>
      <c r="F1961" s="64">
        <f>SUM(F1962:F1964)</f>
        <v>0</v>
      </c>
      <c r="G1961" s="43"/>
      <c r="L1961" s="43"/>
    </row>
    <row r="1962" spans="1:12" ht="17.100000000000001" customHeight="1">
      <c r="A1962" s="66"/>
      <c r="B1962" s="69" t="s">
        <v>14</v>
      </c>
      <c r="C1962" s="66" t="s">
        <v>8</v>
      </c>
      <c r="D1962" s="73">
        <v>0</v>
      </c>
      <c r="E1962" s="68"/>
      <c r="F1962" s="68">
        <f>E1962*D1962</f>
        <v>0</v>
      </c>
      <c r="L1962" s="43"/>
    </row>
    <row r="1963" spans="1:12" ht="17.100000000000001" customHeight="1">
      <c r="A1963" s="66"/>
      <c r="B1963" s="69" t="s">
        <v>17</v>
      </c>
      <c r="C1963" s="66" t="s">
        <v>8</v>
      </c>
      <c r="D1963" s="73">
        <v>2</v>
      </c>
      <c r="E1963" s="68"/>
      <c r="F1963" s="68">
        <f>E1963*D1963</f>
        <v>0</v>
      </c>
      <c r="G1963" s="65"/>
      <c r="L1963" s="43"/>
    </row>
    <row r="1964" spans="1:12" ht="17.100000000000001" customHeight="1">
      <c r="A1964" s="66"/>
      <c r="B1964" s="69" t="s">
        <v>18</v>
      </c>
      <c r="C1964" s="66" t="s">
        <v>8</v>
      </c>
      <c r="D1964" s="73">
        <v>1</v>
      </c>
      <c r="E1964" s="68"/>
      <c r="F1964" s="68">
        <f t="shared" ref="F1964" si="198">E1964*D1964</f>
        <v>0</v>
      </c>
      <c r="L1964" s="43"/>
    </row>
    <row r="1965" spans="1:12" ht="17.100000000000001" customHeight="1">
      <c r="A1965" s="71">
        <v>3</v>
      </c>
      <c r="B1965" s="72" t="s">
        <v>49</v>
      </c>
      <c r="C1965" s="62"/>
      <c r="D1965" s="62">
        <f>SUM(D1966:D1977)</f>
        <v>19</v>
      </c>
      <c r="E1965" s="64"/>
      <c r="F1965" s="64">
        <f>SUM(F1966:F1977)</f>
        <v>0</v>
      </c>
      <c r="L1965" s="43"/>
    </row>
    <row r="1966" spans="1:12" ht="17.100000000000001" customHeight="1">
      <c r="A1966" s="76" t="s">
        <v>22</v>
      </c>
      <c r="B1966" s="77" t="s">
        <v>23</v>
      </c>
      <c r="C1966" s="78" t="s">
        <v>8</v>
      </c>
      <c r="D1966" s="73">
        <v>1</v>
      </c>
      <c r="E1966" s="68"/>
      <c r="F1966" s="68">
        <f t="shared" ref="F1966:F1977" si="199">E1966*D1966</f>
        <v>0</v>
      </c>
      <c r="L1966" s="43"/>
    </row>
    <row r="1967" spans="1:12" ht="17.100000000000001" customHeight="1">
      <c r="A1967" s="76" t="s">
        <v>24</v>
      </c>
      <c r="B1967" s="77" t="s">
        <v>25</v>
      </c>
      <c r="C1967" s="78" t="s">
        <v>8</v>
      </c>
      <c r="D1967" s="73">
        <v>1</v>
      </c>
      <c r="E1967" s="68"/>
      <c r="F1967" s="68">
        <f t="shared" si="199"/>
        <v>0</v>
      </c>
      <c r="L1967" s="43"/>
    </row>
    <row r="1968" spans="1:12" ht="17.100000000000001" customHeight="1">
      <c r="A1968" s="76" t="s">
        <v>26</v>
      </c>
      <c r="B1968" s="77" t="s">
        <v>27</v>
      </c>
      <c r="C1968" s="78" t="s">
        <v>8</v>
      </c>
      <c r="D1968" s="73">
        <v>1</v>
      </c>
      <c r="E1968" s="68"/>
      <c r="F1968" s="68">
        <f t="shared" si="199"/>
        <v>0</v>
      </c>
      <c r="L1968" s="43"/>
    </row>
    <row r="1969" spans="1:12" ht="17.100000000000001" customHeight="1">
      <c r="A1969" s="76" t="s">
        <v>28</v>
      </c>
      <c r="B1969" s="77" t="s">
        <v>29</v>
      </c>
      <c r="C1969" s="78" t="s">
        <v>8</v>
      </c>
      <c r="D1969" s="73">
        <v>1</v>
      </c>
      <c r="E1969" s="68"/>
      <c r="F1969" s="68">
        <f t="shared" si="199"/>
        <v>0</v>
      </c>
      <c r="L1969" s="43"/>
    </row>
    <row r="1970" spans="1:12" ht="17.100000000000001" customHeight="1">
      <c r="A1970" s="76" t="s">
        <v>30</v>
      </c>
      <c r="B1970" s="77" t="s">
        <v>31</v>
      </c>
      <c r="C1970" s="78" t="s">
        <v>8</v>
      </c>
      <c r="D1970" s="73">
        <v>3</v>
      </c>
      <c r="E1970" s="68"/>
      <c r="F1970" s="68">
        <f t="shared" si="199"/>
        <v>0</v>
      </c>
      <c r="L1970" s="43"/>
    </row>
    <row r="1971" spans="1:12" ht="17.100000000000001" customHeight="1">
      <c r="A1971" s="76" t="s">
        <v>32</v>
      </c>
      <c r="B1971" s="77" t="s">
        <v>33</v>
      </c>
      <c r="C1971" s="78" t="s">
        <v>8</v>
      </c>
      <c r="D1971" s="73">
        <v>3</v>
      </c>
      <c r="E1971" s="68"/>
      <c r="F1971" s="68">
        <f t="shared" si="199"/>
        <v>0</v>
      </c>
      <c r="L1971" s="43"/>
    </row>
    <row r="1972" spans="1:12" ht="17.100000000000001" customHeight="1">
      <c r="A1972" s="76" t="s">
        <v>34</v>
      </c>
      <c r="B1972" s="77" t="s">
        <v>35</v>
      </c>
      <c r="C1972" s="78" t="s">
        <v>8</v>
      </c>
      <c r="D1972" s="73">
        <v>1</v>
      </c>
      <c r="E1972" s="68"/>
      <c r="F1972" s="68">
        <f t="shared" si="199"/>
        <v>0</v>
      </c>
      <c r="L1972" s="43"/>
    </row>
    <row r="1973" spans="1:12" ht="17.100000000000001" customHeight="1">
      <c r="A1973" s="76" t="s">
        <v>36</v>
      </c>
      <c r="B1973" s="77" t="s">
        <v>37</v>
      </c>
      <c r="C1973" s="78" t="s">
        <v>8</v>
      </c>
      <c r="D1973" s="73">
        <v>1</v>
      </c>
      <c r="E1973" s="68"/>
      <c r="F1973" s="68">
        <f t="shared" si="199"/>
        <v>0</v>
      </c>
      <c r="L1973" s="43"/>
    </row>
    <row r="1974" spans="1:12" ht="17.100000000000001" customHeight="1">
      <c r="A1974" s="76" t="s">
        <v>38</v>
      </c>
      <c r="B1974" s="77" t="s">
        <v>39</v>
      </c>
      <c r="C1974" s="78" t="s">
        <v>8</v>
      </c>
      <c r="D1974" s="73">
        <v>2</v>
      </c>
      <c r="E1974" s="68"/>
      <c r="F1974" s="68">
        <f t="shared" si="199"/>
        <v>0</v>
      </c>
      <c r="L1974" s="43"/>
    </row>
    <row r="1975" spans="1:12" ht="17.100000000000001" customHeight="1">
      <c r="A1975" s="76" t="s">
        <v>40</v>
      </c>
      <c r="B1975" s="77" t="s">
        <v>41</v>
      </c>
      <c r="C1975" s="78" t="s">
        <v>8</v>
      </c>
      <c r="D1975" s="73">
        <v>3</v>
      </c>
      <c r="E1975" s="68"/>
      <c r="F1975" s="68">
        <f t="shared" si="199"/>
        <v>0</v>
      </c>
      <c r="L1975" s="43"/>
    </row>
    <row r="1976" spans="1:12" ht="17.100000000000001" customHeight="1">
      <c r="A1976" s="76" t="s">
        <v>42</v>
      </c>
      <c r="B1976" s="77" t="s">
        <v>42</v>
      </c>
      <c r="C1976" s="78" t="s">
        <v>8</v>
      </c>
      <c r="D1976" s="73">
        <v>1</v>
      </c>
      <c r="E1976" s="68"/>
      <c r="F1976" s="68">
        <f t="shared" si="199"/>
        <v>0</v>
      </c>
      <c r="G1976" s="65"/>
      <c r="L1976" s="43"/>
    </row>
    <row r="1977" spans="1:12" ht="17.100000000000001" customHeight="1">
      <c r="A1977" s="76" t="s">
        <v>52</v>
      </c>
      <c r="B1977" s="77" t="s">
        <v>51</v>
      </c>
      <c r="C1977" s="78" t="s">
        <v>8</v>
      </c>
      <c r="D1977" s="73">
        <v>1</v>
      </c>
      <c r="E1977" s="68"/>
      <c r="F1977" s="68">
        <f t="shared" si="199"/>
        <v>0</v>
      </c>
      <c r="G1977" s="43"/>
      <c r="L1977" s="43"/>
    </row>
    <row r="1978" spans="1:12" s="79" customFormat="1" ht="17.100000000000001" customHeight="1">
      <c r="A1978" s="71">
        <v>4</v>
      </c>
      <c r="B1978" s="72" t="s">
        <v>47</v>
      </c>
      <c r="C1978" s="62"/>
      <c r="D1978" s="62">
        <f>SUM(D1979:D1979)</f>
        <v>1</v>
      </c>
      <c r="E1978" s="64"/>
      <c r="F1978" s="64">
        <f>SUM(F1979:F1979)</f>
        <v>0</v>
      </c>
      <c r="G1978" s="65"/>
    </row>
    <row r="1979" spans="1:12" ht="17.100000000000001" customHeight="1">
      <c r="A1979" s="66"/>
      <c r="B1979" s="69" t="s">
        <v>48</v>
      </c>
      <c r="C1979" s="66" t="s">
        <v>7</v>
      </c>
      <c r="D1979" s="73">
        <v>1</v>
      </c>
      <c r="E1979" s="68"/>
      <c r="F1979" s="68">
        <f t="shared" ref="F1979" si="200">E1979*D1979</f>
        <v>0</v>
      </c>
      <c r="G1979" s="43"/>
      <c r="L1979" s="43"/>
    </row>
    <row r="1980" spans="1:12" ht="17.100000000000001" customHeight="1">
      <c r="A1980" s="71">
        <v>5</v>
      </c>
      <c r="B1980" s="72" t="s">
        <v>219</v>
      </c>
      <c r="C1980" s="62"/>
      <c r="D1980" s="62">
        <f>SUM(D1981:D1982)</f>
        <v>2</v>
      </c>
      <c r="E1980" s="64"/>
      <c r="F1980" s="64">
        <f>SUM(F1981:F1982)</f>
        <v>0</v>
      </c>
      <c r="G1980" s="65"/>
      <c r="L1980" s="43"/>
    </row>
    <row r="1981" spans="1:12" ht="17.100000000000001" customHeight="1">
      <c r="A1981" s="66"/>
      <c r="B1981" s="69" t="s">
        <v>220</v>
      </c>
      <c r="C1981" s="66" t="s">
        <v>7</v>
      </c>
      <c r="D1981" s="73">
        <v>1</v>
      </c>
      <c r="E1981" s="68"/>
      <c r="F1981" s="68">
        <f t="shared" ref="F1981:F1982" si="201">E1981*D1981</f>
        <v>0</v>
      </c>
      <c r="G1981" s="43"/>
      <c r="L1981" s="43"/>
    </row>
    <row r="1982" spans="1:12" ht="17.100000000000001" customHeight="1">
      <c r="A1982" s="66"/>
      <c r="B1982" s="69" t="s">
        <v>221</v>
      </c>
      <c r="C1982" s="66" t="s">
        <v>7</v>
      </c>
      <c r="D1982" s="73">
        <v>1</v>
      </c>
      <c r="E1982" s="68"/>
      <c r="F1982" s="68">
        <f t="shared" si="201"/>
        <v>0</v>
      </c>
      <c r="G1982" s="43"/>
      <c r="L1982" s="43"/>
    </row>
    <row r="1983" spans="1:12" ht="17.100000000000001" customHeight="1">
      <c r="A1983" s="62">
        <v>6</v>
      </c>
      <c r="B1983" s="72" t="s">
        <v>9</v>
      </c>
      <c r="C1983" s="62"/>
      <c r="D1983" s="62">
        <f>SUM(D1984:D1988)</f>
        <v>5</v>
      </c>
      <c r="E1983" s="64"/>
      <c r="F1983" s="64">
        <f>SUM(F1984:F1988)</f>
        <v>0</v>
      </c>
      <c r="G1983" s="43"/>
      <c r="L1983" s="43"/>
    </row>
    <row r="1984" spans="1:12" ht="17.100000000000001" customHeight="1">
      <c r="A1984" s="66"/>
      <c r="B1984" s="80" t="s">
        <v>208</v>
      </c>
      <c r="C1984" s="66" t="s">
        <v>7</v>
      </c>
      <c r="D1984" s="66">
        <v>1</v>
      </c>
      <c r="E1984" s="68"/>
      <c r="F1984" s="68">
        <f>E1984*D1984</f>
        <v>0</v>
      </c>
      <c r="L1984" s="43"/>
    </row>
    <row r="1985" spans="1:15" ht="17.100000000000001" customHeight="1">
      <c r="A1985" s="66"/>
      <c r="B1985" s="80" t="s">
        <v>209</v>
      </c>
      <c r="C1985" s="66" t="s">
        <v>7</v>
      </c>
      <c r="D1985" s="66">
        <v>1</v>
      </c>
      <c r="E1985" s="68"/>
      <c r="F1985" s="68">
        <f t="shared" ref="F1985:F1986" si="202">E1985*D1985</f>
        <v>0</v>
      </c>
      <c r="G1985" s="43"/>
      <c r="L1985" s="43"/>
    </row>
    <row r="1986" spans="1:15" ht="17.100000000000001" customHeight="1">
      <c r="A1986" s="66"/>
      <c r="B1986" s="80" t="s">
        <v>210</v>
      </c>
      <c r="C1986" s="66" t="s">
        <v>7</v>
      </c>
      <c r="D1986" s="66">
        <v>1</v>
      </c>
      <c r="E1986" s="68"/>
      <c r="F1986" s="68">
        <f t="shared" si="202"/>
        <v>0</v>
      </c>
      <c r="L1986" s="43"/>
    </row>
    <row r="1987" spans="1:15" s="79" customFormat="1" ht="17.100000000000001" customHeight="1">
      <c r="A1987" s="66"/>
      <c r="B1987" s="80" t="s">
        <v>53</v>
      </c>
      <c r="C1987" s="66" t="s">
        <v>7</v>
      </c>
      <c r="D1987" s="66">
        <v>1</v>
      </c>
      <c r="E1987" s="68"/>
      <c r="F1987" s="68">
        <f>E1987*D1987</f>
        <v>0</v>
      </c>
      <c r="G1987" s="65"/>
    </row>
    <row r="1988" spans="1:15" ht="17.100000000000001" customHeight="1">
      <c r="A1988" s="66"/>
      <c r="B1988" s="80" t="s">
        <v>10</v>
      </c>
      <c r="C1988" s="66" t="s">
        <v>7</v>
      </c>
      <c r="D1988" s="66">
        <v>1</v>
      </c>
      <c r="E1988" s="68"/>
      <c r="F1988" s="68">
        <f>E1988*D1988</f>
        <v>0</v>
      </c>
      <c r="L1988" s="43"/>
    </row>
    <row r="1989" spans="1:15" s="65" customFormat="1" ht="17.100000000000001" customHeight="1">
      <c r="A1989" s="62">
        <v>7</v>
      </c>
      <c r="B1989" s="72" t="s">
        <v>201</v>
      </c>
      <c r="C1989" s="62"/>
      <c r="D1989" s="62">
        <f>SUM(D1990)</f>
        <v>1</v>
      </c>
      <c r="E1989" s="64"/>
      <c r="F1989" s="64">
        <f>SUM(F1990)</f>
        <v>0</v>
      </c>
    </row>
    <row r="1990" spans="1:15" ht="17.100000000000001" customHeight="1">
      <c r="A1990" s="66"/>
      <c r="B1990" s="80" t="s">
        <v>211</v>
      </c>
      <c r="C1990" s="66" t="s">
        <v>7</v>
      </c>
      <c r="D1990" s="66">
        <v>1</v>
      </c>
      <c r="E1990" s="68"/>
      <c r="F1990" s="68">
        <f>E1990*D1990</f>
        <v>0</v>
      </c>
    </row>
    <row r="1991" spans="1:15" s="65" customFormat="1" ht="17.100000000000001" customHeight="1">
      <c r="A1991" s="59" t="s">
        <v>43</v>
      </c>
      <c r="B1991" s="81"/>
      <c r="C1991" s="61"/>
      <c r="D1991" s="61"/>
      <c r="E1991" s="82"/>
      <c r="F1991" s="82">
        <f>+F1958+F1961+F1965+F1978+F1980+F1983+F1989</f>
        <v>0</v>
      </c>
      <c r="G1991" s="88"/>
      <c r="I1991" s="89"/>
      <c r="J1991" s="90"/>
      <c r="M1991" s="91"/>
      <c r="N1991" s="92"/>
      <c r="O1991" s="89"/>
    </row>
    <row r="1992" spans="1:15" s="65" customFormat="1" ht="17.100000000000001" customHeight="1">
      <c r="A1992" s="75"/>
      <c r="B1992" s="75"/>
      <c r="C1992" s="75"/>
      <c r="D1992" s="84"/>
      <c r="E1992" s="75"/>
      <c r="F1992" s="75"/>
      <c r="G1992" s="88"/>
      <c r="I1992" s="89"/>
      <c r="J1992" s="90"/>
      <c r="M1992" s="91"/>
      <c r="N1992" s="92"/>
      <c r="O1992" s="89"/>
    </row>
    <row r="1993" spans="1:15" s="65" customFormat="1" ht="17.100000000000001" customHeight="1">
      <c r="A1993" s="85" t="s">
        <v>44</v>
      </c>
      <c r="B1993" s="86"/>
      <c r="C1993" s="85"/>
      <c r="D1993" s="87"/>
      <c r="E1993" s="85"/>
      <c r="F1993" s="85"/>
      <c r="G1993" s="88"/>
      <c r="I1993" s="89"/>
      <c r="J1993" s="90"/>
      <c r="M1993" s="91"/>
      <c r="N1993" s="92"/>
      <c r="O1993" s="89"/>
    </row>
    <row r="1994" spans="1:15" s="65" customFormat="1" ht="17.100000000000001" customHeight="1">
      <c r="B1994" s="86"/>
      <c r="C1994" s="85"/>
      <c r="D1994" s="87"/>
      <c r="E1994" s="85"/>
      <c r="F1994" s="85"/>
      <c r="G1994" s="88"/>
      <c r="I1994" s="89"/>
      <c r="J1994" s="90"/>
      <c r="M1994" s="91"/>
      <c r="N1994" s="92"/>
      <c r="O1994" s="89"/>
    </row>
    <row r="1995" spans="1:15" s="65" customFormat="1" ht="17.100000000000001" customHeight="1">
      <c r="A1995" s="85" t="s">
        <v>45</v>
      </c>
      <c r="B1995" s="86"/>
      <c r="C1995" s="85"/>
      <c r="D1995" s="87"/>
      <c r="E1995" s="85"/>
      <c r="F1995" s="85"/>
      <c r="G1995" s="88"/>
      <c r="I1995" s="89"/>
      <c r="J1995" s="90"/>
      <c r="M1995" s="91"/>
      <c r="N1995" s="92"/>
      <c r="O1995" s="89"/>
    </row>
    <row r="1996" spans="1:15" ht="17.100000000000001" customHeight="1">
      <c r="A1996" s="65"/>
      <c r="B1996" s="93"/>
      <c r="C1996" s="85"/>
      <c r="D1996" s="87"/>
      <c r="E1996" s="85"/>
      <c r="F1996" s="85"/>
    </row>
    <row r="1997" spans="1:15" ht="17.100000000000001" customHeight="1">
      <c r="A1997" s="85" t="s">
        <v>46</v>
      </c>
      <c r="B1997" s="93"/>
      <c r="C1997" s="85"/>
      <c r="D1997" s="87"/>
      <c r="E1997" s="85"/>
      <c r="F1997" s="85"/>
    </row>
    <row r="1999" spans="1:15" ht="17.100000000000001" customHeight="1">
      <c r="G1999" s="46"/>
      <c r="J1999" s="47"/>
      <c r="L1999" s="48"/>
      <c r="M1999" s="49"/>
      <c r="N1999" s="50"/>
    </row>
    <row r="2000" spans="1:15" ht="17.100000000000001" customHeight="1">
      <c r="G2000" s="52"/>
      <c r="H2000" s="52"/>
      <c r="I2000" s="52"/>
      <c r="J2000" s="52"/>
      <c r="K2000" s="52"/>
      <c r="L2000" s="52"/>
      <c r="M2000" s="52"/>
      <c r="N2000" s="52"/>
      <c r="O2000" s="52"/>
    </row>
    <row r="2001" spans="1:15" s="42" customFormat="1" ht="17.100000000000001" customHeight="1">
      <c r="A2001" s="41" t="s">
        <v>20</v>
      </c>
      <c r="C2001" s="43"/>
      <c r="D2001" s="44"/>
      <c r="E2001" s="43"/>
      <c r="F2001" s="45"/>
      <c r="G2001" s="53"/>
      <c r="H2001" s="53"/>
      <c r="I2001" s="53"/>
      <c r="J2001" s="53"/>
      <c r="K2001" s="53"/>
      <c r="L2001" s="53"/>
      <c r="M2001" s="53"/>
      <c r="N2001" s="53"/>
      <c r="O2001" s="53"/>
    </row>
    <row r="2002" spans="1:15" ht="17.100000000000001" customHeight="1">
      <c r="A2002" s="51" t="s">
        <v>259</v>
      </c>
      <c r="B2002" s="52"/>
      <c r="C2002" s="52"/>
      <c r="D2002" s="52"/>
      <c r="E2002" s="52"/>
      <c r="F2002" s="52"/>
      <c r="G2002" s="43"/>
    </row>
    <row r="2003" spans="1:15" ht="17.100000000000001" customHeight="1">
      <c r="A2003" s="51" t="s">
        <v>57</v>
      </c>
      <c r="B2003" s="53"/>
      <c r="C2003" s="53"/>
      <c r="D2003" s="53"/>
      <c r="E2003" s="53"/>
      <c r="F2003" s="53"/>
      <c r="G2003" s="43"/>
      <c r="L2003" s="43"/>
    </row>
    <row r="2004" spans="1:15" ht="17.100000000000001" customHeight="1">
      <c r="A2004" s="54"/>
      <c r="B2004" s="55"/>
      <c r="C2004" s="54"/>
      <c r="D2004" s="56"/>
      <c r="E2004" s="54"/>
      <c r="F2004" s="54"/>
      <c r="G2004" s="43"/>
      <c r="L2004" s="43"/>
    </row>
    <row r="2005" spans="1:15" ht="17.100000000000001" customHeight="1">
      <c r="A2005" s="109" t="s">
        <v>55</v>
      </c>
      <c r="B2005" s="110"/>
      <c r="C2005" s="110"/>
      <c r="D2005" s="111"/>
      <c r="E2005" s="112" t="s">
        <v>132</v>
      </c>
      <c r="F2005" s="113"/>
      <c r="G2005" s="43"/>
      <c r="L2005" s="43"/>
    </row>
    <row r="2006" spans="1:15" s="65" customFormat="1" ht="17.100000000000001" customHeight="1">
      <c r="A2006" s="58" t="s">
        <v>0</v>
      </c>
      <c r="B2006" s="114" t="s">
        <v>1</v>
      </c>
      <c r="C2006" s="59"/>
      <c r="D2006" s="116" t="s">
        <v>56</v>
      </c>
      <c r="E2006" s="116"/>
      <c r="F2006" s="116"/>
    </row>
    <row r="2007" spans="1:15" ht="17.100000000000001" customHeight="1">
      <c r="A2007" s="60" t="s">
        <v>131</v>
      </c>
      <c r="B2007" s="115"/>
      <c r="C2007" s="59" t="s">
        <v>2</v>
      </c>
      <c r="D2007" s="61" t="s">
        <v>3</v>
      </c>
      <c r="E2007" s="61" t="s">
        <v>4</v>
      </c>
      <c r="F2007" s="61" t="s">
        <v>5</v>
      </c>
      <c r="G2007" s="43"/>
      <c r="L2007" s="43"/>
    </row>
    <row r="2008" spans="1:15" s="70" customFormat="1" ht="17.100000000000001" customHeight="1">
      <c r="A2008" s="62">
        <v>1</v>
      </c>
      <c r="B2008" s="63" t="s">
        <v>21</v>
      </c>
      <c r="C2008" s="62"/>
      <c r="D2008" s="62">
        <f>SUM(D2009:D2010)</f>
        <v>2</v>
      </c>
      <c r="E2008" s="64"/>
      <c r="F2008" s="64">
        <f>SUM(F2009:F2010)</f>
        <v>0</v>
      </c>
    </row>
    <row r="2009" spans="1:15" ht="17.100000000000001" customHeight="1">
      <c r="A2009" s="66"/>
      <c r="B2009" s="67" t="s">
        <v>6</v>
      </c>
      <c r="C2009" s="66" t="s">
        <v>7</v>
      </c>
      <c r="D2009" s="66">
        <v>1</v>
      </c>
      <c r="E2009" s="68"/>
      <c r="F2009" s="68">
        <f>E2009*D2009</f>
        <v>0</v>
      </c>
      <c r="G2009" s="65"/>
      <c r="L2009" s="43"/>
    </row>
    <row r="2010" spans="1:15" ht="17.100000000000001" customHeight="1">
      <c r="A2010" s="66"/>
      <c r="B2010" s="69" t="s">
        <v>212</v>
      </c>
      <c r="C2010" s="66" t="s">
        <v>7</v>
      </c>
      <c r="D2010" s="66">
        <v>1</v>
      </c>
      <c r="E2010" s="68"/>
      <c r="F2010" s="68">
        <f>E2010*D2010</f>
        <v>0</v>
      </c>
      <c r="G2010" s="43"/>
      <c r="L2010" s="43"/>
    </row>
    <row r="2011" spans="1:15" ht="17.100000000000001" customHeight="1">
      <c r="A2011" s="71">
        <v>2</v>
      </c>
      <c r="B2011" s="72" t="s">
        <v>50</v>
      </c>
      <c r="C2011" s="62"/>
      <c r="D2011" s="62">
        <f>SUM(D2012:D2014)</f>
        <v>2</v>
      </c>
      <c r="E2011" s="64"/>
      <c r="F2011" s="64">
        <f>SUM(F2012:F2014)</f>
        <v>0</v>
      </c>
      <c r="G2011" s="43"/>
      <c r="L2011" s="43"/>
    </row>
    <row r="2012" spans="1:15" ht="17.100000000000001" customHeight="1">
      <c r="A2012" s="66"/>
      <c r="B2012" s="69" t="s">
        <v>14</v>
      </c>
      <c r="C2012" s="66" t="s">
        <v>8</v>
      </c>
      <c r="D2012" s="73">
        <v>1</v>
      </c>
      <c r="E2012" s="68"/>
      <c r="F2012" s="68">
        <f>E2012*D2012</f>
        <v>0</v>
      </c>
      <c r="L2012" s="43"/>
    </row>
    <row r="2013" spans="1:15" ht="17.100000000000001" customHeight="1">
      <c r="A2013" s="66"/>
      <c r="B2013" s="69" t="s">
        <v>17</v>
      </c>
      <c r="C2013" s="66" t="s">
        <v>8</v>
      </c>
      <c r="D2013" s="73">
        <v>0</v>
      </c>
      <c r="E2013" s="68"/>
      <c r="F2013" s="68">
        <f>E2013*D2013</f>
        <v>0</v>
      </c>
      <c r="G2013" s="65"/>
      <c r="L2013" s="43"/>
    </row>
    <row r="2014" spans="1:15" ht="17.100000000000001" customHeight="1">
      <c r="A2014" s="66"/>
      <c r="B2014" s="69" t="s">
        <v>18</v>
      </c>
      <c r="C2014" s="66" t="s">
        <v>8</v>
      </c>
      <c r="D2014" s="73">
        <v>1</v>
      </c>
      <c r="E2014" s="68"/>
      <c r="F2014" s="68">
        <f t="shared" ref="F2014" si="203">E2014*D2014</f>
        <v>0</v>
      </c>
      <c r="L2014" s="43"/>
    </row>
    <row r="2015" spans="1:15" ht="17.100000000000001" customHeight="1">
      <c r="A2015" s="71">
        <v>3</v>
      </c>
      <c r="B2015" s="72" t="s">
        <v>49</v>
      </c>
      <c r="C2015" s="62"/>
      <c r="D2015" s="62">
        <f>SUM(D2016:D2027)</f>
        <v>18</v>
      </c>
      <c r="E2015" s="64"/>
      <c r="F2015" s="64">
        <f>SUM(F2016:F2027)</f>
        <v>0</v>
      </c>
      <c r="L2015" s="43"/>
    </row>
    <row r="2016" spans="1:15" ht="17.100000000000001" customHeight="1">
      <c r="A2016" s="76" t="s">
        <v>22</v>
      </c>
      <c r="B2016" s="77" t="s">
        <v>23</v>
      </c>
      <c r="C2016" s="78" t="s">
        <v>8</v>
      </c>
      <c r="D2016" s="73">
        <v>1</v>
      </c>
      <c r="E2016" s="68"/>
      <c r="F2016" s="68">
        <f t="shared" ref="F2016:F2027" si="204">E2016*D2016</f>
        <v>0</v>
      </c>
      <c r="L2016" s="43"/>
    </row>
    <row r="2017" spans="1:12" ht="17.100000000000001" customHeight="1">
      <c r="A2017" s="76" t="s">
        <v>24</v>
      </c>
      <c r="B2017" s="77" t="s">
        <v>25</v>
      </c>
      <c r="C2017" s="78" t="s">
        <v>8</v>
      </c>
      <c r="D2017" s="73">
        <v>1</v>
      </c>
      <c r="E2017" s="68"/>
      <c r="F2017" s="68">
        <f t="shared" si="204"/>
        <v>0</v>
      </c>
      <c r="L2017" s="43"/>
    </row>
    <row r="2018" spans="1:12" ht="17.100000000000001" customHeight="1">
      <c r="A2018" s="76" t="s">
        <v>26</v>
      </c>
      <c r="B2018" s="77" t="s">
        <v>27</v>
      </c>
      <c r="C2018" s="78" t="s">
        <v>8</v>
      </c>
      <c r="D2018" s="73">
        <v>1</v>
      </c>
      <c r="E2018" s="68"/>
      <c r="F2018" s="68">
        <f t="shared" si="204"/>
        <v>0</v>
      </c>
      <c r="L2018" s="43"/>
    </row>
    <row r="2019" spans="1:12" ht="17.100000000000001" customHeight="1">
      <c r="A2019" s="76" t="s">
        <v>28</v>
      </c>
      <c r="B2019" s="77" t="s">
        <v>29</v>
      </c>
      <c r="C2019" s="78" t="s">
        <v>8</v>
      </c>
      <c r="D2019" s="73">
        <v>1</v>
      </c>
      <c r="E2019" s="68"/>
      <c r="F2019" s="68">
        <f t="shared" si="204"/>
        <v>0</v>
      </c>
      <c r="L2019" s="43"/>
    </row>
    <row r="2020" spans="1:12" ht="17.100000000000001" customHeight="1">
      <c r="A2020" s="76" t="s">
        <v>30</v>
      </c>
      <c r="B2020" s="77" t="s">
        <v>31</v>
      </c>
      <c r="C2020" s="78" t="s">
        <v>8</v>
      </c>
      <c r="D2020" s="73">
        <v>3</v>
      </c>
      <c r="E2020" s="68"/>
      <c r="F2020" s="68">
        <f t="shared" si="204"/>
        <v>0</v>
      </c>
      <c r="L2020" s="43"/>
    </row>
    <row r="2021" spans="1:12" ht="17.100000000000001" customHeight="1">
      <c r="A2021" s="76" t="s">
        <v>32</v>
      </c>
      <c r="B2021" s="77" t="s">
        <v>33</v>
      </c>
      <c r="C2021" s="78" t="s">
        <v>8</v>
      </c>
      <c r="D2021" s="73">
        <v>3</v>
      </c>
      <c r="E2021" s="68"/>
      <c r="F2021" s="68">
        <f t="shared" si="204"/>
        <v>0</v>
      </c>
      <c r="L2021" s="43"/>
    </row>
    <row r="2022" spans="1:12" ht="17.100000000000001" customHeight="1">
      <c r="A2022" s="76" t="s">
        <v>34</v>
      </c>
      <c r="B2022" s="77" t="s">
        <v>35</v>
      </c>
      <c r="C2022" s="78" t="s">
        <v>8</v>
      </c>
      <c r="D2022" s="73">
        <v>1</v>
      </c>
      <c r="E2022" s="68"/>
      <c r="F2022" s="68">
        <f t="shared" si="204"/>
        <v>0</v>
      </c>
      <c r="L2022" s="43"/>
    </row>
    <row r="2023" spans="1:12" ht="17.100000000000001" customHeight="1">
      <c r="A2023" s="76" t="s">
        <v>36</v>
      </c>
      <c r="B2023" s="77" t="s">
        <v>37</v>
      </c>
      <c r="C2023" s="78" t="s">
        <v>8</v>
      </c>
      <c r="D2023" s="73">
        <v>1</v>
      </c>
      <c r="E2023" s="68"/>
      <c r="F2023" s="68">
        <f t="shared" si="204"/>
        <v>0</v>
      </c>
      <c r="L2023" s="43"/>
    </row>
    <row r="2024" spans="1:12" ht="17.100000000000001" customHeight="1">
      <c r="A2024" s="76" t="s">
        <v>38</v>
      </c>
      <c r="B2024" s="77" t="s">
        <v>39</v>
      </c>
      <c r="C2024" s="78" t="s">
        <v>8</v>
      </c>
      <c r="D2024" s="73">
        <v>1</v>
      </c>
      <c r="E2024" s="68"/>
      <c r="F2024" s="68">
        <f t="shared" si="204"/>
        <v>0</v>
      </c>
      <c r="L2024" s="43"/>
    </row>
    <row r="2025" spans="1:12" ht="17.100000000000001" customHeight="1">
      <c r="A2025" s="76" t="s">
        <v>40</v>
      </c>
      <c r="B2025" s="77" t="s">
        <v>41</v>
      </c>
      <c r="C2025" s="78" t="s">
        <v>8</v>
      </c>
      <c r="D2025" s="73">
        <v>3</v>
      </c>
      <c r="E2025" s="68"/>
      <c r="F2025" s="68">
        <f t="shared" si="204"/>
        <v>0</v>
      </c>
      <c r="L2025" s="43"/>
    </row>
    <row r="2026" spans="1:12" ht="17.100000000000001" customHeight="1">
      <c r="A2026" s="76" t="s">
        <v>42</v>
      </c>
      <c r="B2026" s="77" t="s">
        <v>42</v>
      </c>
      <c r="C2026" s="78" t="s">
        <v>8</v>
      </c>
      <c r="D2026" s="73">
        <v>1</v>
      </c>
      <c r="E2026" s="68"/>
      <c r="F2026" s="68">
        <f t="shared" si="204"/>
        <v>0</v>
      </c>
      <c r="G2026" s="65"/>
      <c r="L2026" s="43"/>
    </row>
    <row r="2027" spans="1:12" ht="17.100000000000001" customHeight="1">
      <c r="A2027" s="76" t="s">
        <v>52</v>
      </c>
      <c r="B2027" s="77" t="s">
        <v>51</v>
      </c>
      <c r="C2027" s="78" t="s">
        <v>8</v>
      </c>
      <c r="D2027" s="73">
        <v>1</v>
      </c>
      <c r="E2027" s="68"/>
      <c r="F2027" s="68">
        <f t="shared" si="204"/>
        <v>0</v>
      </c>
      <c r="G2027" s="43"/>
      <c r="L2027" s="43"/>
    </row>
    <row r="2028" spans="1:12" s="79" customFormat="1" ht="17.100000000000001" customHeight="1">
      <c r="A2028" s="71">
        <v>4</v>
      </c>
      <c r="B2028" s="72" t="s">
        <v>47</v>
      </c>
      <c r="C2028" s="62"/>
      <c r="D2028" s="62">
        <f>SUM(D2029:D2029)</f>
        <v>1</v>
      </c>
      <c r="E2028" s="64"/>
      <c r="F2028" s="64">
        <f>SUM(F2029:F2029)</f>
        <v>0</v>
      </c>
      <c r="G2028" s="65"/>
    </row>
    <row r="2029" spans="1:12" ht="17.100000000000001" customHeight="1">
      <c r="A2029" s="66"/>
      <c r="B2029" s="69" t="s">
        <v>48</v>
      </c>
      <c r="C2029" s="66" t="s">
        <v>7</v>
      </c>
      <c r="D2029" s="73">
        <v>1</v>
      </c>
      <c r="E2029" s="68"/>
      <c r="F2029" s="68">
        <f t="shared" ref="F2029" si="205">E2029*D2029</f>
        <v>0</v>
      </c>
      <c r="G2029" s="43"/>
      <c r="L2029" s="43"/>
    </row>
    <row r="2030" spans="1:12" ht="17.100000000000001" customHeight="1">
      <c r="A2030" s="71">
        <v>5</v>
      </c>
      <c r="B2030" s="72" t="s">
        <v>219</v>
      </c>
      <c r="C2030" s="62"/>
      <c r="D2030" s="62">
        <f>SUM(D2031:D2032)</f>
        <v>2</v>
      </c>
      <c r="E2030" s="64"/>
      <c r="F2030" s="64">
        <f>SUM(F2031:F2032)</f>
        <v>0</v>
      </c>
      <c r="G2030" s="65"/>
      <c r="L2030" s="43"/>
    </row>
    <row r="2031" spans="1:12" ht="17.100000000000001" customHeight="1">
      <c r="A2031" s="66"/>
      <c r="B2031" s="69" t="s">
        <v>220</v>
      </c>
      <c r="C2031" s="66" t="s">
        <v>7</v>
      </c>
      <c r="D2031" s="73">
        <v>1</v>
      </c>
      <c r="E2031" s="68"/>
      <c r="F2031" s="68">
        <f t="shared" ref="F2031:F2032" si="206">E2031*D2031</f>
        <v>0</v>
      </c>
      <c r="G2031" s="43"/>
      <c r="L2031" s="43"/>
    </row>
    <row r="2032" spans="1:12" ht="17.100000000000001" customHeight="1">
      <c r="A2032" s="66"/>
      <c r="B2032" s="69" t="s">
        <v>221</v>
      </c>
      <c r="C2032" s="66" t="s">
        <v>7</v>
      </c>
      <c r="D2032" s="73">
        <v>1</v>
      </c>
      <c r="E2032" s="68"/>
      <c r="F2032" s="68">
        <f t="shared" si="206"/>
        <v>0</v>
      </c>
      <c r="G2032" s="43"/>
      <c r="L2032" s="43"/>
    </row>
    <row r="2033" spans="1:15" ht="17.100000000000001" customHeight="1">
      <c r="A2033" s="62">
        <v>6</v>
      </c>
      <c r="B2033" s="72" t="s">
        <v>9</v>
      </c>
      <c r="C2033" s="62"/>
      <c r="D2033" s="62">
        <f>SUM(D2034:D2038)</f>
        <v>5</v>
      </c>
      <c r="E2033" s="64"/>
      <c r="F2033" s="64">
        <f>SUM(F2034:F2038)</f>
        <v>0</v>
      </c>
      <c r="G2033" s="43"/>
      <c r="L2033" s="43"/>
    </row>
    <row r="2034" spans="1:15" ht="17.100000000000001" customHeight="1">
      <c r="A2034" s="66"/>
      <c r="B2034" s="80" t="s">
        <v>208</v>
      </c>
      <c r="C2034" s="66" t="s">
        <v>7</v>
      </c>
      <c r="D2034" s="66">
        <v>1</v>
      </c>
      <c r="E2034" s="68"/>
      <c r="F2034" s="68">
        <f>E2034*D2034</f>
        <v>0</v>
      </c>
      <c r="L2034" s="43"/>
    </row>
    <row r="2035" spans="1:15" ht="17.100000000000001" customHeight="1">
      <c r="A2035" s="66"/>
      <c r="B2035" s="80" t="s">
        <v>209</v>
      </c>
      <c r="C2035" s="66" t="s">
        <v>7</v>
      </c>
      <c r="D2035" s="66">
        <v>1</v>
      </c>
      <c r="E2035" s="68"/>
      <c r="F2035" s="68">
        <f t="shared" ref="F2035:F2036" si="207">E2035*D2035</f>
        <v>0</v>
      </c>
      <c r="G2035" s="43"/>
      <c r="L2035" s="43"/>
    </row>
    <row r="2036" spans="1:15" ht="17.100000000000001" customHeight="1">
      <c r="A2036" s="66"/>
      <c r="B2036" s="80" t="s">
        <v>210</v>
      </c>
      <c r="C2036" s="66" t="s">
        <v>7</v>
      </c>
      <c r="D2036" s="66">
        <v>1</v>
      </c>
      <c r="E2036" s="68"/>
      <c r="F2036" s="68">
        <f t="shared" si="207"/>
        <v>0</v>
      </c>
      <c r="L2036" s="43"/>
    </row>
    <row r="2037" spans="1:15" s="79" customFormat="1" ht="17.100000000000001" customHeight="1">
      <c r="A2037" s="66"/>
      <c r="B2037" s="80" t="s">
        <v>53</v>
      </c>
      <c r="C2037" s="66" t="s">
        <v>7</v>
      </c>
      <c r="D2037" s="66">
        <v>1</v>
      </c>
      <c r="E2037" s="68"/>
      <c r="F2037" s="68">
        <f>E2037*D2037</f>
        <v>0</v>
      </c>
      <c r="G2037" s="65"/>
    </row>
    <row r="2038" spans="1:15" ht="17.100000000000001" customHeight="1">
      <c r="A2038" s="66"/>
      <c r="B2038" s="80" t="s">
        <v>10</v>
      </c>
      <c r="C2038" s="66" t="s">
        <v>7</v>
      </c>
      <c r="D2038" s="66">
        <v>1</v>
      </c>
      <c r="E2038" s="68"/>
      <c r="F2038" s="68">
        <f>E2038*D2038</f>
        <v>0</v>
      </c>
      <c r="L2038" s="43"/>
    </row>
    <row r="2039" spans="1:15" s="65" customFormat="1" ht="17.100000000000001" customHeight="1">
      <c r="A2039" s="62">
        <v>7</v>
      </c>
      <c r="B2039" s="72" t="s">
        <v>201</v>
      </c>
      <c r="C2039" s="62"/>
      <c r="D2039" s="62">
        <f>SUM(D2040)</f>
        <v>1</v>
      </c>
      <c r="E2039" s="64"/>
      <c r="F2039" s="64">
        <f>SUM(F2040)</f>
        <v>0</v>
      </c>
    </row>
    <row r="2040" spans="1:15" ht="17.100000000000001" customHeight="1">
      <c r="A2040" s="66"/>
      <c r="B2040" s="80" t="s">
        <v>211</v>
      </c>
      <c r="C2040" s="66" t="s">
        <v>7</v>
      </c>
      <c r="D2040" s="66">
        <v>1</v>
      </c>
      <c r="E2040" s="68"/>
      <c r="F2040" s="68">
        <f>E2040*D2040</f>
        <v>0</v>
      </c>
    </row>
    <row r="2041" spans="1:15" s="65" customFormat="1" ht="17.100000000000001" customHeight="1">
      <c r="A2041" s="59" t="s">
        <v>43</v>
      </c>
      <c r="B2041" s="81"/>
      <c r="C2041" s="61"/>
      <c r="D2041" s="61"/>
      <c r="E2041" s="82"/>
      <c r="F2041" s="82">
        <f>+F2008+F2011+F2015+F2028+F2030+F2033+F2039</f>
        <v>0</v>
      </c>
      <c r="G2041" s="88"/>
      <c r="I2041" s="89"/>
      <c r="J2041" s="90"/>
      <c r="M2041" s="91"/>
      <c r="N2041" s="92"/>
      <c r="O2041" s="89"/>
    </row>
    <row r="2042" spans="1:15" s="65" customFormat="1" ht="17.100000000000001" customHeight="1">
      <c r="A2042" s="75"/>
      <c r="B2042" s="75"/>
      <c r="C2042" s="75"/>
      <c r="D2042" s="84"/>
      <c r="E2042" s="75"/>
      <c r="F2042" s="75"/>
      <c r="G2042" s="88"/>
      <c r="I2042" s="89"/>
      <c r="J2042" s="90"/>
      <c r="M2042" s="91"/>
      <c r="N2042" s="92"/>
      <c r="O2042" s="89"/>
    </row>
    <row r="2043" spans="1:15" s="65" customFormat="1" ht="17.100000000000001" customHeight="1">
      <c r="A2043" s="85" t="s">
        <v>44</v>
      </c>
      <c r="B2043" s="86"/>
      <c r="C2043" s="85"/>
      <c r="D2043" s="87"/>
      <c r="E2043" s="85"/>
      <c r="F2043" s="85"/>
      <c r="G2043" s="88"/>
      <c r="I2043" s="89"/>
      <c r="J2043" s="90"/>
      <c r="M2043" s="91"/>
      <c r="N2043" s="92"/>
      <c r="O2043" s="89"/>
    </row>
    <row r="2044" spans="1:15" s="65" customFormat="1" ht="17.100000000000001" customHeight="1">
      <c r="B2044" s="86"/>
      <c r="C2044" s="85"/>
      <c r="D2044" s="87"/>
      <c r="E2044" s="85"/>
      <c r="F2044" s="85"/>
      <c r="G2044" s="88"/>
      <c r="I2044" s="89"/>
      <c r="J2044" s="90"/>
      <c r="M2044" s="91"/>
      <c r="N2044" s="92"/>
      <c r="O2044" s="89"/>
    </row>
    <row r="2045" spans="1:15" s="65" customFormat="1" ht="17.100000000000001" customHeight="1">
      <c r="A2045" s="85" t="s">
        <v>45</v>
      </c>
      <c r="B2045" s="86"/>
      <c r="C2045" s="85"/>
      <c r="D2045" s="87"/>
      <c r="E2045" s="85"/>
      <c r="F2045" s="85"/>
      <c r="G2045" s="88"/>
      <c r="I2045" s="89"/>
      <c r="J2045" s="90"/>
      <c r="M2045" s="91"/>
      <c r="N2045" s="92"/>
      <c r="O2045" s="89"/>
    </row>
    <row r="2046" spans="1:15" s="65" customFormat="1" ht="17.100000000000001" customHeight="1">
      <c r="B2046" s="93"/>
      <c r="C2046" s="85"/>
      <c r="D2046" s="87"/>
      <c r="E2046" s="85"/>
      <c r="F2046" s="85"/>
      <c r="G2046" s="88"/>
      <c r="I2046" s="89"/>
      <c r="J2046" s="90"/>
      <c r="M2046" s="91"/>
      <c r="N2046" s="92"/>
      <c r="O2046" s="89"/>
    </row>
    <row r="2047" spans="1:15" s="65" customFormat="1" ht="17.100000000000001" customHeight="1">
      <c r="A2047" s="85" t="s">
        <v>46</v>
      </c>
      <c r="B2047" s="93"/>
      <c r="C2047" s="85"/>
      <c r="D2047" s="87"/>
      <c r="E2047" s="85"/>
      <c r="F2047" s="85"/>
      <c r="G2047" s="88"/>
      <c r="I2047" s="89"/>
      <c r="J2047" s="90"/>
      <c r="M2047" s="91"/>
      <c r="N2047" s="92"/>
      <c r="O2047" s="89"/>
    </row>
    <row r="2048" spans="1:15" ht="17.100000000000001" customHeight="1">
      <c r="A2048" s="85"/>
      <c r="B2048" s="85"/>
      <c r="C2048" s="85"/>
      <c r="D2048" s="87"/>
      <c r="E2048" s="85"/>
      <c r="F2048" s="85"/>
    </row>
    <row r="2049" spans="1:15" ht="17.100000000000001" customHeight="1">
      <c r="A2049" s="85"/>
      <c r="B2049" s="85"/>
      <c r="C2049" s="85"/>
      <c r="D2049" s="87"/>
      <c r="E2049" s="85"/>
      <c r="F2049" s="85"/>
      <c r="G2049" s="46"/>
      <c r="J2049" s="47"/>
      <c r="L2049" s="48"/>
      <c r="M2049" s="49"/>
      <c r="N2049" s="50"/>
    </row>
    <row r="2050" spans="1:15" ht="17.100000000000001" customHeight="1">
      <c r="G2050" s="52"/>
      <c r="H2050" s="52"/>
      <c r="I2050" s="52"/>
      <c r="J2050" s="52"/>
      <c r="K2050" s="52"/>
      <c r="L2050" s="52"/>
      <c r="M2050" s="52"/>
      <c r="N2050" s="52"/>
      <c r="O2050" s="52"/>
    </row>
    <row r="2051" spans="1:15" s="42" customFormat="1" ht="17.100000000000001" customHeight="1">
      <c r="A2051" s="41" t="s">
        <v>20</v>
      </c>
      <c r="C2051" s="43"/>
      <c r="D2051" s="44"/>
      <c r="E2051" s="43"/>
      <c r="F2051" s="45"/>
      <c r="G2051" s="53"/>
      <c r="H2051" s="53"/>
      <c r="I2051" s="53"/>
      <c r="J2051" s="53"/>
      <c r="K2051" s="53"/>
      <c r="L2051" s="53"/>
      <c r="M2051" s="53"/>
      <c r="N2051" s="53"/>
      <c r="O2051" s="53"/>
    </row>
    <row r="2052" spans="1:15" ht="17.100000000000001" customHeight="1">
      <c r="A2052" s="51" t="s">
        <v>260</v>
      </c>
      <c r="B2052" s="52"/>
      <c r="C2052" s="52"/>
      <c r="D2052" s="52"/>
      <c r="E2052" s="52"/>
      <c r="F2052" s="52"/>
      <c r="G2052" s="43"/>
    </row>
    <row r="2053" spans="1:15" ht="17.100000000000001" customHeight="1">
      <c r="A2053" s="51" t="s">
        <v>57</v>
      </c>
      <c r="B2053" s="53"/>
      <c r="C2053" s="53"/>
      <c r="D2053" s="53"/>
      <c r="E2053" s="53"/>
      <c r="F2053" s="53"/>
      <c r="G2053" s="43"/>
      <c r="L2053" s="43"/>
    </row>
    <row r="2054" spans="1:15" ht="17.100000000000001" customHeight="1">
      <c r="A2054" s="54"/>
      <c r="B2054" s="55"/>
      <c r="C2054" s="54"/>
      <c r="D2054" s="56"/>
      <c r="E2054" s="54"/>
      <c r="F2054" s="54"/>
      <c r="G2054" s="43"/>
      <c r="L2054" s="43"/>
    </row>
    <row r="2055" spans="1:15" ht="17.100000000000001" customHeight="1">
      <c r="A2055" s="109" t="s">
        <v>55</v>
      </c>
      <c r="B2055" s="110"/>
      <c r="C2055" s="110"/>
      <c r="D2055" s="111"/>
      <c r="E2055" s="112" t="s">
        <v>134</v>
      </c>
      <c r="F2055" s="113"/>
      <c r="G2055" s="43"/>
      <c r="L2055" s="43"/>
    </row>
    <row r="2056" spans="1:15" s="65" customFormat="1" ht="17.100000000000001" customHeight="1">
      <c r="A2056" s="58" t="s">
        <v>0</v>
      </c>
      <c r="B2056" s="114" t="s">
        <v>1</v>
      </c>
      <c r="C2056" s="59"/>
      <c r="D2056" s="116" t="s">
        <v>56</v>
      </c>
      <c r="E2056" s="116"/>
      <c r="F2056" s="116"/>
    </row>
    <row r="2057" spans="1:15" ht="17.100000000000001" customHeight="1">
      <c r="A2057" s="60" t="s">
        <v>133</v>
      </c>
      <c r="B2057" s="115"/>
      <c r="C2057" s="59" t="s">
        <v>2</v>
      </c>
      <c r="D2057" s="61" t="s">
        <v>3</v>
      </c>
      <c r="E2057" s="61" t="s">
        <v>4</v>
      </c>
      <c r="F2057" s="61" t="s">
        <v>5</v>
      </c>
      <c r="G2057" s="43"/>
      <c r="L2057" s="43"/>
    </row>
    <row r="2058" spans="1:15" s="70" customFormat="1" ht="17.100000000000001" customHeight="1">
      <c r="A2058" s="62">
        <v>1</v>
      </c>
      <c r="B2058" s="63" t="s">
        <v>21</v>
      </c>
      <c r="C2058" s="62"/>
      <c r="D2058" s="62">
        <f>SUM(D2059:D2060)</f>
        <v>2</v>
      </c>
      <c r="E2058" s="64"/>
      <c r="F2058" s="64">
        <f>SUM(F2059:F2060)</f>
        <v>0</v>
      </c>
    </row>
    <row r="2059" spans="1:15" ht="17.100000000000001" customHeight="1">
      <c r="A2059" s="66"/>
      <c r="B2059" s="67" t="s">
        <v>6</v>
      </c>
      <c r="C2059" s="66" t="s">
        <v>7</v>
      </c>
      <c r="D2059" s="66">
        <v>1</v>
      </c>
      <c r="E2059" s="68"/>
      <c r="F2059" s="68">
        <f>E2059*D2059</f>
        <v>0</v>
      </c>
      <c r="G2059" s="65"/>
      <c r="L2059" s="43"/>
    </row>
    <row r="2060" spans="1:15" ht="17.100000000000001" customHeight="1">
      <c r="A2060" s="66"/>
      <c r="B2060" s="69" t="s">
        <v>212</v>
      </c>
      <c r="C2060" s="66" t="s">
        <v>7</v>
      </c>
      <c r="D2060" s="66">
        <v>1</v>
      </c>
      <c r="E2060" s="68"/>
      <c r="F2060" s="68">
        <f>E2060*D2060</f>
        <v>0</v>
      </c>
      <c r="G2060" s="43"/>
      <c r="L2060" s="43"/>
    </row>
    <row r="2061" spans="1:15" ht="17.100000000000001" customHeight="1">
      <c r="A2061" s="71">
        <v>2</v>
      </c>
      <c r="B2061" s="72" t="s">
        <v>50</v>
      </c>
      <c r="C2061" s="62"/>
      <c r="D2061" s="62">
        <f>SUM(D2062:D2064)</f>
        <v>4</v>
      </c>
      <c r="E2061" s="64"/>
      <c r="F2061" s="64">
        <f>SUM(F2062:F2064)</f>
        <v>0</v>
      </c>
      <c r="G2061" s="43"/>
      <c r="L2061" s="43"/>
    </row>
    <row r="2062" spans="1:15" ht="17.100000000000001" customHeight="1">
      <c r="A2062" s="66"/>
      <c r="B2062" s="69" t="s">
        <v>14</v>
      </c>
      <c r="C2062" s="66" t="s">
        <v>8</v>
      </c>
      <c r="D2062" s="73">
        <v>1</v>
      </c>
      <c r="E2062" s="68"/>
      <c r="F2062" s="68">
        <f>E2062*D2062</f>
        <v>0</v>
      </c>
      <c r="L2062" s="43"/>
    </row>
    <row r="2063" spans="1:15" ht="17.100000000000001" customHeight="1">
      <c r="A2063" s="66"/>
      <c r="B2063" s="69" t="s">
        <v>17</v>
      </c>
      <c r="C2063" s="66" t="s">
        <v>8</v>
      </c>
      <c r="D2063" s="73">
        <v>2</v>
      </c>
      <c r="E2063" s="68"/>
      <c r="F2063" s="68">
        <f>E2063*D2063</f>
        <v>0</v>
      </c>
      <c r="G2063" s="65"/>
      <c r="L2063" s="43"/>
    </row>
    <row r="2064" spans="1:15" ht="17.100000000000001" customHeight="1">
      <c r="A2064" s="66"/>
      <c r="B2064" s="69" t="s">
        <v>18</v>
      </c>
      <c r="C2064" s="66" t="s">
        <v>8</v>
      </c>
      <c r="D2064" s="73">
        <v>1</v>
      </c>
      <c r="E2064" s="68"/>
      <c r="F2064" s="68">
        <f t="shared" ref="F2064" si="208">E2064*D2064</f>
        <v>0</v>
      </c>
      <c r="L2064" s="43"/>
    </row>
    <row r="2065" spans="1:12" ht="17.100000000000001" customHeight="1">
      <c r="A2065" s="71">
        <v>3</v>
      </c>
      <c r="B2065" s="72" t="s">
        <v>49</v>
      </c>
      <c r="C2065" s="62"/>
      <c r="D2065" s="62">
        <f>SUM(D2066:D2077)</f>
        <v>21</v>
      </c>
      <c r="E2065" s="64"/>
      <c r="F2065" s="64">
        <f>SUM(F2066:F2077)</f>
        <v>0</v>
      </c>
      <c r="L2065" s="43"/>
    </row>
    <row r="2066" spans="1:12" ht="17.100000000000001" customHeight="1">
      <c r="A2066" s="76" t="s">
        <v>22</v>
      </c>
      <c r="B2066" s="77" t="s">
        <v>23</v>
      </c>
      <c r="C2066" s="78" t="s">
        <v>8</v>
      </c>
      <c r="D2066" s="73">
        <v>0</v>
      </c>
      <c r="E2066" s="68"/>
      <c r="F2066" s="68">
        <f t="shared" ref="F2066:F2077" si="209">E2066*D2066</f>
        <v>0</v>
      </c>
      <c r="L2066" s="43"/>
    </row>
    <row r="2067" spans="1:12" ht="17.100000000000001" customHeight="1">
      <c r="A2067" s="76" t="s">
        <v>24</v>
      </c>
      <c r="B2067" s="77" t="s">
        <v>25</v>
      </c>
      <c r="C2067" s="78" t="s">
        <v>8</v>
      </c>
      <c r="D2067" s="73">
        <v>0</v>
      </c>
      <c r="E2067" s="68"/>
      <c r="F2067" s="68">
        <f t="shared" si="209"/>
        <v>0</v>
      </c>
      <c r="L2067" s="43"/>
    </row>
    <row r="2068" spans="1:12" ht="17.100000000000001" customHeight="1">
      <c r="A2068" s="76" t="s">
        <v>26</v>
      </c>
      <c r="B2068" s="77" t="s">
        <v>27</v>
      </c>
      <c r="C2068" s="78" t="s">
        <v>8</v>
      </c>
      <c r="D2068" s="73">
        <v>1</v>
      </c>
      <c r="E2068" s="68"/>
      <c r="F2068" s="68">
        <f t="shared" si="209"/>
        <v>0</v>
      </c>
      <c r="L2068" s="43"/>
    </row>
    <row r="2069" spans="1:12" ht="17.100000000000001" customHeight="1">
      <c r="A2069" s="76" t="s">
        <v>28</v>
      </c>
      <c r="B2069" s="77" t="s">
        <v>29</v>
      </c>
      <c r="C2069" s="78" t="s">
        <v>8</v>
      </c>
      <c r="D2069" s="73">
        <v>1</v>
      </c>
      <c r="E2069" s="68"/>
      <c r="F2069" s="68">
        <f t="shared" si="209"/>
        <v>0</v>
      </c>
      <c r="L2069" s="43"/>
    </row>
    <row r="2070" spans="1:12" ht="17.100000000000001" customHeight="1">
      <c r="A2070" s="76" t="s">
        <v>30</v>
      </c>
      <c r="B2070" s="77" t="s">
        <v>31</v>
      </c>
      <c r="C2070" s="78" t="s">
        <v>8</v>
      </c>
      <c r="D2070" s="73">
        <v>4</v>
      </c>
      <c r="E2070" s="68"/>
      <c r="F2070" s="68">
        <f t="shared" si="209"/>
        <v>0</v>
      </c>
      <c r="L2070" s="43"/>
    </row>
    <row r="2071" spans="1:12" ht="17.100000000000001" customHeight="1">
      <c r="A2071" s="76" t="s">
        <v>32</v>
      </c>
      <c r="B2071" s="77" t="s">
        <v>33</v>
      </c>
      <c r="C2071" s="78" t="s">
        <v>8</v>
      </c>
      <c r="D2071" s="73">
        <v>4</v>
      </c>
      <c r="E2071" s="68"/>
      <c r="F2071" s="68">
        <f t="shared" si="209"/>
        <v>0</v>
      </c>
      <c r="L2071" s="43"/>
    </row>
    <row r="2072" spans="1:12" ht="17.100000000000001" customHeight="1">
      <c r="A2072" s="76" t="s">
        <v>34</v>
      </c>
      <c r="B2072" s="77" t="s">
        <v>35</v>
      </c>
      <c r="C2072" s="78" t="s">
        <v>8</v>
      </c>
      <c r="D2072" s="73">
        <v>1</v>
      </c>
      <c r="E2072" s="68"/>
      <c r="F2072" s="68">
        <f t="shared" si="209"/>
        <v>0</v>
      </c>
      <c r="L2072" s="43"/>
    </row>
    <row r="2073" spans="1:12" ht="17.100000000000001" customHeight="1">
      <c r="A2073" s="76" t="s">
        <v>36</v>
      </c>
      <c r="B2073" s="77" t="s">
        <v>37</v>
      </c>
      <c r="C2073" s="78" t="s">
        <v>8</v>
      </c>
      <c r="D2073" s="73">
        <v>1</v>
      </c>
      <c r="E2073" s="68"/>
      <c r="F2073" s="68">
        <f t="shared" si="209"/>
        <v>0</v>
      </c>
      <c r="L2073" s="43"/>
    </row>
    <row r="2074" spans="1:12" ht="17.100000000000001" customHeight="1">
      <c r="A2074" s="76" t="s">
        <v>38</v>
      </c>
      <c r="B2074" s="77" t="s">
        <v>39</v>
      </c>
      <c r="C2074" s="78" t="s">
        <v>8</v>
      </c>
      <c r="D2074" s="73">
        <v>3</v>
      </c>
      <c r="E2074" s="68"/>
      <c r="F2074" s="68">
        <f t="shared" si="209"/>
        <v>0</v>
      </c>
      <c r="L2074" s="43"/>
    </row>
    <row r="2075" spans="1:12" ht="17.100000000000001" customHeight="1">
      <c r="A2075" s="76" t="s">
        <v>40</v>
      </c>
      <c r="B2075" s="77" t="s">
        <v>41</v>
      </c>
      <c r="C2075" s="78" t="s">
        <v>8</v>
      </c>
      <c r="D2075" s="73">
        <v>4</v>
      </c>
      <c r="E2075" s="68"/>
      <c r="F2075" s="68">
        <f t="shared" si="209"/>
        <v>0</v>
      </c>
      <c r="L2075" s="43"/>
    </row>
    <row r="2076" spans="1:12" ht="17.100000000000001" customHeight="1">
      <c r="A2076" s="76" t="s">
        <v>42</v>
      </c>
      <c r="B2076" s="77" t="s">
        <v>42</v>
      </c>
      <c r="C2076" s="78" t="s">
        <v>8</v>
      </c>
      <c r="D2076" s="73">
        <v>1</v>
      </c>
      <c r="E2076" s="68"/>
      <c r="F2076" s="68">
        <f t="shared" si="209"/>
        <v>0</v>
      </c>
      <c r="G2076" s="65"/>
      <c r="L2076" s="43"/>
    </row>
    <row r="2077" spans="1:12" ht="17.100000000000001" customHeight="1">
      <c r="A2077" s="76" t="s">
        <v>52</v>
      </c>
      <c r="B2077" s="77" t="s">
        <v>51</v>
      </c>
      <c r="C2077" s="78" t="s">
        <v>8</v>
      </c>
      <c r="D2077" s="73">
        <v>1</v>
      </c>
      <c r="E2077" s="68"/>
      <c r="F2077" s="68">
        <f t="shared" si="209"/>
        <v>0</v>
      </c>
      <c r="G2077" s="43"/>
      <c r="L2077" s="43"/>
    </row>
    <row r="2078" spans="1:12" s="79" customFormat="1" ht="17.100000000000001" customHeight="1">
      <c r="A2078" s="71">
        <v>4</v>
      </c>
      <c r="B2078" s="72" t="s">
        <v>47</v>
      </c>
      <c r="C2078" s="62"/>
      <c r="D2078" s="62">
        <f>SUM(D2079:D2079)</f>
        <v>1</v>
      </c>
      <c r="E2078" s="64"/>
      <c r="F2078" s="64">
        <f>SUM(F2079:F2079)</f>
        <v>0</v>
      </c>
      <c r="G2078" s="65"/>
    </row>
    <row r="2079" spans="1:12" ht="17.100000000000001" customHeight="1">
      <c r="A2079" s="66"/>
      <c r="B2079" s="69" t="s">
        <v>48</v>
      </c>
      <c r="C2079" s="66" t="s">
        <v>7</v>
      </c>
      <c r="D2079" s="73">
        <v>1</v>
      </c>
      <c r="E2079" s="68"/>
      <c r="F2079" s="68">
        <f t="shared" ref="F2079" si="210">E2079*D2079</f>
        <v>0</v>
      </c>
      <c r="G2079" s="43"/>
      <c r="L2079" s="43"/>
    </row>
    <row r="2080" spans="1:12" ht="17.100000000000001" customHeight="1">
      <c r="A2080" s="71">
        <v>5</v>
      </c>
      <c r="B2080" s="72" t="s">
        <v>219</v>
      </c>
      <c r="C2080" s="62"/>
      <c r="D2080" s="62">
        <f>SUM(D2081:D2082)</f>
        <v>2</v>
      </c>
      <c r="E2080" s="64"/>
      <c r="F2080" s="64">
        <f>SUM(F2081:F2082)</f>
        <v>0</v>
      </c>
      <c r="G2080" s="65"/>
      <c r="L2080" s="43"/>
    </row>
    <row r="2081" spans="1:15" ht="17.100000000000001" customHeight="1">
      <c r="A2081" s="66"/>
      <c r="B2081" s="69" t="s">
        <v>220</v>
      </c>
      <c r="C2081" s="66" t="s">
        <v>7</v>
      </c>
      <c r="D2081" s="73">
        <v>1</v>
      </c>
      <c r="E2081" s="68"/>
      <c r="F2081" s="68">
        <f t="shared" ref="F2081:F2082" si="211">E2081*D2081</f>
        <v>0</v>
      </c>
      <c r="G2081" s="43"/>
      <c r="L2081" s="43"/>
    </row>
    <row r="2082" spans="1:15" ht="17.100000000000001" customHeight="1">
      <c r="A2082" s="66"/>
      <c r="B2082" s="69" t="s">
        <v>221</v>
      </c>
      <c r="C2082" s="66" t="s">
        <v>7</v>
      </c>
      <c r="D2082" s="73">
        <v>1</v>
      </c>
      <c r="E2082" s="68"/>
      <c r="F2082" s="68">
        <f t="shared" si="211"/>
        <v>0</v>
      </c>
      <c r="G2082" s="43"/>
      <c r="L2082" s="43"/>
    </row>
    <row r="2083" spans="1:15" ht="17.100000000000001" customHeight="1">
      <c r="A2083" s="62">
        <v>6</v>
      </c>
      <c r="B2083" s="72" t="s">
        <v>9</v>
      </c>
      <c r="C2083" s="62"/>
      <c r="D2083" s="62">
        <f>SUM(D2084:D2088)</f>
        <v>5</v>
      </c>
      <c r="E2083" s="64"/>
      <c r="F2083" s="64">
        <f>SUM(F2084:F2088)</f>
        <v>0</v>
      </c>
      <c r="G2083" s="43"/>
      <c r="L2083" s="43"/>
    </row>
    <row r="2084" spans="1:15" ht="17.100000000000001" customHeight="1">
      <c r="A2084" s="66"/>
      <c r="B2084" s="80" t="s">
        <v>208</v>
      </c>
      <c r="C2084" s="66" t="s">
        <v>7</v>
      </c>
      <c r="D2084" s="66">
        <v>1</v>
      </c>
      <c r="E2084" s="68"/>
      <c r="F2084" s="68">
        <f>E2084*D2084</f>
        <v>0</v>
      </c>
      <c r="L2084" s="43"/>
    </row>
    <row r="2085" spans="1:15" ht="17.100000000000001" customHeight="1">
      <c r="A2085" s="66"/>
      <c r="B2085" s="80" t="s">
        <v>209</v>
      </c>
      <c r="C2085" s="66" t="s">
        <v>7</v>
      </c>
      <c r="D2085" s="66">
        <v>1</v>
      </c>
      <c r="E2085" s="68"/>
      <c r="F2085" s="68">
        <f t="shared" ref="F2085:F2086" si="212">E2085*D2085</f>
        <v>0</v>
      </c>
      <c r="G2085" s="43"/>
      <c r="L2085" s="43"/>
    </row>
    <row r="2086" spans="1:15" ht="17.100000000000001" customHeight="1">
      <c r="A2086" s="66"/>
      <c r="B2086" s="80" t="s">
        <v>210</v>
      </c>
      <c r="C2086" s="66" t="s">
        <v>7</v>
      </c>
      <c r="D2086" s="66">
        <v>1</v>
      </c>
      <c r="E2086" s="68"/>
      <c r="F2086" s="68">
        <f t="shared" si="212"/>
        <v>0</v>
      </c>
      <c r="L2086" s="43"/>
    </row>
    <row r="2087" spans="1:15" s="79" customFormat="1" ht="17.100000000000001" customHeight="1">
      <c r="A2087" s="66"/>
      <c r="B2087" s="80" t="s">
        <v>53</v>
      </c>
      <c r="C2087" s="66" t="s">
        <v>7</v>
      </c>
      <c r="D2087" s="66">
        <v>1</v>
      </c>
      <c r="E2087" s="68"/>
      <c r="F2087" s="68">
        <f>E2087*D2087</f>
        <v>0</v>
      </c>
      <c r="G2087" s="65"/>
    </row>
    <row r="2088" spans="1:15" ht="17.100000000000001" customHeight="1">
      <c r="A2088" s="66"/>
      <c r="B2088" s="80" t="s">
        <v>10</v>
      </c>
      <c r="C2088" s="66" t="s">
        <v>7</v>
      </c>
      <c r="D2088" s="66">
        <v>1</v>
      </c>
      <c r="E2088" s="68"/>
      <c r="F2088" s="68">
        <f>E2088*D2088</f>
        <v>0</v>
      </c>
      <c r="L2088" s="43"/>
    </row>
    <row r="2089" spans="1:15" s="65" customFormat="1" ht="17.100000000000001" customHeight="1">
      <c r="A2089" s="62">
        <v>7</v>
      </c>
      <c r="B2089" s="72" t="s">
        <v>201</v>
      </c>
      <c r="C2089" s="62"/>
      <c r="D2089" s="62">
        <f>SUM(D2090)</f>
        <v>1</v>
      </c>
      <c r="E2089" s="64"/>
      <c r="F2089" s="64">
        <f>SUM(F2090)</f>
        <v>0</v>
      </c>
    </row>
    <row r="2090" spans="1:15" ht="17.100000000000001" customHeight="1">
      <c r="A2090" s="66"/>
      <c r="B2090" s="80" t="s">
        <v>211</v>
      </c>
      <c r="C2090" s="66" t="s">
        <v>7</v>
      </c>
      <c r="D2090" s="66">
        <v>1</v>
      </c>
      <c r="E2090" s="68"/>
      <c r="F2090" s="68">
        <f>E2090*D2090</f>
        <v>0</v>
      </c>
    </row>
    <row r="2091" spans="1:15" s="65" customFormat="1" ht="17.100000000000001" customHeight="1">
      <c r="A2091" s="59" t="s">
        <v>43</v>
      </c>
      <c r="B2091" s="81"/>
      <c r="C2091" s="61"/>
      <c r="D2091" s="61"/>
      <c r="E2091" s="82"/>
      <c r="F2091" s="82">
        <f>+F2058+F2061+F2065+F2078+F2080+F2083+F2089</f>
        <v>0</v>
      </c>
      <c r="G2091" s="88"/>
      <c r="I2091" s="89"/>
      <c r="J2091" s="90"/>
      <c r="M2091" s="91"/>
      <c r="N2091" s="92"/>
      <c r="O2091" s="89"/>
    </row>
    <row r="2092" spans="1:15" s="65" customFormat="1" ht="17.100000000000001" customHeight="1">
      <c r="A2092" s="75"/>
      <c r="B2092" s="75"/>
      <c r="C2092" s="75"/>
      <c r="D2092" s="84"/>
      <c r="E2092" s="75"/>
      <c r="F2092" s="75"/>
      <c r="G2092" s="88"/>
      <c r="I2092" s="89"/>
      <c r="J2092" s="90"/>
      <c r="M2092" s="91"/>
      <c r="N2092" s="92"/>
      <c r="O2092" s="89"/>
    </row>
    <row r="2093" spans="1:15" s="65" customFormat="1" ht="17.100000000000001" customHeight="1">
      <c r="A2093" s="85" t="s">
        <v>44</v>
      </c>
      <c r="B2093" s="86"/>
      <c r="C2093" s="85"/>
      <c r="D2093" s="87"/>
      <c r="E2093" s="85"/>
      <c r="F2093" s="85"/>
      <c r="G2093" s="88"/>
      <c r="I2093" s="89"/>
      <c r="J2093" s="90"/>
      <c r="M2093" s="91"/>
      <c r="N2093" s="92"/>
      <c r="O2093" s="89"/>
    </row>
    <row r="2094" spans="1:15" s="65" customFormat="1" ht="17.100000000000001" customHeight="1">
      <c r="B2094" s="86"/>
      <c r="C2094" s="85"/>
      <c r="D2094" s="87"/>
      <c r="E2094" s="85"/>
      <c r="F2094" s="85"/>
      <c r="G2094" s="88"/>
      <c r="I2094" s="89"/>
      <c r="J2094" s="90"/>
      <c r="M2094" s="91"/>
      <c r="N2094" s="92"/>
      <c r="O2094" s="89"/>
    </row>
    <row r="2095" spans="1:15" s="65" customFormat="1" ht="17.100000000000001" customHeight="1">
      <c r="A2095" s="85" t="s">
        <v>45</v>
      </c>
      <c r="B2095" s="86"/>
      <c r="C2095" s="85"/>
      <c r="D2095" s="87"/>
      <c r="E2095" s="85"/>
      <c r="F2095" s="85"/>
      <c r="G2095" s="88"/>
      <c r="I2095" s="89"/>
      <c r="J2095" s="90"/>
      <c r="M2095" s="91"/>
      <c r="N2095" s="92"/>
      <c r="O2095" s="89"/>
    </row>
    <row r="2096" spans="1:15" ht="17.100000000000001" customHeight="1">
      <c r="A2096" s="65"/>
      <c r="B2096" s="93"/>
      <c r="C2096" s="85"/>
      <c r="D2096" s="87"/>
      <c r="E2096" s="85"/>
      <c r="F2096" s="85"/>
    </row>
    <row r="2097" spans="1:15" ht="17.100000000000001" customHeight="1">
      <c r="A2097" s="85" t="s">
        <v>46</v>
      </c>
      <c r="B2097" s="93"/>
      <c r="C2097" s="85"/>
      <c r="D2097" s="87"/>
      <c r="E2097" s="85"/>
      <c r="F2097" s="85"/>
    </row>
    <row r="2099" spans="1:15" ht="17.100000000000001" customHeight="1">
      <c r="G2099" s="46"/>
      <c r="J2099" s="47"/>
      <c r="L2099" s="48"/>
      <c r="M2099" s="49"/>
      <c r="N2099" s="50"/>
    </row>
    <row r="2100" spans="1:15" ht="17.100000000000001" customHeight="1">
      <c r="G2100" s="52"/>
      <c r="H2100" s="52"/>
      <c r="I2100" s="52"/>
      <c r="J2100" s="52"/>
      <c r="K2100" s="52"/>
      <c r="L2100" s="52"/>
      <c r="M2100" s="52"/>
      <c r="N2100" s="52"/>
      <c r="O2100" s="52"/>
    </row>
    <row r="2101" spans="1:15" s="42" customFormat="1" ht="17.100000000000001" customHeight="1">
      <c r="A2101" s="41" t="s">
        <v>20</v>
      </c>
      <c r="C2101" s="43"/>
      <c r="D2101" s="44"/>
      <c r="E2101" s="43"/>
      <c r="F2101" s="45"/>
      <c r="G2101" s="53"/>
      <c r="H2101" s="53"/>
      <c r="I2101" s="53"/>
      <c r="J2101" s="53"/>
      <c r="K2101" s="53"/>
      <c r="L2101" s="53"/>
      <c r="M2101" s="53"/>
      <c r="N2101" s="53"/>
      <c r="O2101" s="53"/>
    </row>
    <row r="2102" spans="1:15" ht="17.100000000000001" customHeight="1">
      <c r="A2102" s="51" t="s">
        <v>261</v>
      </c>
      <c r="B2102" s="52"/>
      <c r="C2102" s="52"/>
      <c r="D2102" s="52"/>
      <c r="E2102" s="52"/>
      <c r="F2102" s="52"/>
      <c r="G2102" s="43"/>
    </row>
    <row r="2103" spans="1:15" ht="17.100000000000001" customHeight="1">
      <c r="A2103" s="51" t="s">
        <v>57</v>
      </c>
      <c r="B2103" s="53"/>
      <c r="C2103" s="53"/>
      <c r="D2103" s="53"/>
      <c r="E2103" s="53"/>
      <c r="F2103" s="53"/>
      <c r="G2103" s="43"/>
      <c r="L2103" s="43"/>
    </row>
    <row r="2104" spans="1:15" ht="17.100000000000001" customHeight="1">
      <c r="A2104" s="54"/>
      <c r="B2104" s="55"/>
      <c r="C2104" s="54"/>
      <c r="D2104" s="56"/>
      <c r="E2104" s="54"/>
      <c r="F2104" s="54"/>
      <c r="G2104" s="43"/>
      <c r="L2104" s="43"/>
    </row>
    <row r="2105" spans="1:15" ht="17.100000000000001" customHeight="1">
      <c r="A2105" s="109" t="s">
        <v>55</v>
      </c>
      <c r="B2105" s="110"/>
      <c r="C2105" s="110"/>
      <c r="D2105" s="111"/>
      <c r="E2105" s="112" t="s">
        <v>136</v>
      </c>
      <c r="F2105" s="113"/>
      <c r="G2105" s="43"/>
      <c r="L2105" s="43"/>
    </row>
    <row r="2106" spans="1:15" s="65" customFormat="1" ht="17.100000000000001" customHeight="1">
      <c r="A2106" s="58" t="s">
        <v>0</v>
      </c>
      <c r="B2106" s="114" t="s">
        <v>1</v>
      </c>
      <c r="C2106" s="59"/>
      <c r="D2106" s="116" t="s">
        <v>56</v>
      </c>
      <c r="E2106" s="116"/>
      <c r="F2106" s="116"/>
    </row>
    <row r="2107" spans="1:15" ht="17.100000000000001" customHeight="1">
      <c r="A2107" s="60" t="s">
        <v>135</v>
      </c>
      <c r="B2107" s="115"/>
      <c r="C2107" s="59" t="s">
        <v>2</v>
      </c>
      <c r="D2107" s="61" t="s">
        <v>3</v>
      </c>
      <c r="E2107" s="61" t="s">
        <v>4</v>
      </c>
      <c r="F2107" s="61" t="s">
        <v>5</v>
      </c>
      <c r="G2107" s="43"/>
      <c r="L2107" s="43"/>
    </row>
    <row r="2108" spans="1:15" s="70" customFormat="1" ht="17.100000000000001" customHeight="1">
      <c r="A2108" s="62">
        <v>1</v>
      </c>
      <c r="B2108" s="63" t="s">
        <v>21</v>
      </c>
      <c r="C2108" s="62"/>
      <c r="D2108" s="62">
        <f>SUM(D2109:D2110)</f>
        <v>2</v>
      </c>
      <c r="E2108" s="64"/>
      <c r="F2108" s="64">
        <f>SUM(F2109:F2110)</f>
        <v>0</v>
      </c>
    </row>
    <row r="2109" spans="1:15" ht="17.100000000000001" customHeight="1">
      <c r="A2109" s="66"/>
      <c r="B2109" s="67" t="s">
        <v>6</v>
      </c>
      <c r="C2109" s="66" t="s">
        <v>7</v>
      </c>
      <c r="D2109" s="66">
        <v>1</v>
      </c>
      <c r="E2109" s="68"/>
      <c r="F2109" s="68">
        <f>E2109*D2109</f>
        <v>0</v>
      </c>
      <c r="G2109" s="65"/>
      <c r="L2109" s="43"/>
    </row>
    <row r="2110" spans="1:15" ht="17.100000000000001" customHeight="1">
      <c r="A2110" s="66"/>
      <c r="B2110" s="69" t="s">
        <v>212</v>
      </c>
      <c r="C2110" s="66" t="s">
        <v>7</v>
      </c>
      <c r="D2110" s="66">
        <v>1</v>
      </c>
      <c r="E2110" s="68"/>
      <c r="F2110" s="68">
        <f>E2110*D2110</f>
        <v>0</v>
      </c>
      <c r="G2110" s="43"/>
      <c r="L2110" s="43"/>
    </row>
    <row r="2111" spans="1:15" ht="17.100000000000001" customHeight="1">
      <c r="A2111" s="71">
        <v>2</v>
      </c>
      <c r="B2111" s="72" t="s">
        <v>50</v>
      </c>
      <c r="C2111" s="62"/>
      <c r="D2111" s="62">
        <f>SUM(D2112:D2114)</f>
        <v>3</v>
      </c>
      <c r="E2111" s="64"/>
      <c r="F2111" s="64">
        <f>SUM(F2112:F2114)</f>
        <v>0</v>
      </c>
      <c r="G2111" s="43"/>
      <c r="L2111" s="43"/>
    </row>
    <row r="2112" spans="1:15" ht="17.100000000000001" customHeight="1">
      <c r="A2112" s="66"/>
      <c r="B2112" s="69" t="s">
        <v>14</v>
      </c>
      <c r="C2112" s="66" t="s">
        <v>8</v>
      </c>
      <c r="D2112" s="73">
        <v>1</v>
      </c>
      <c r="E2112" s="68"/>
      <c r="F2112" s="68">
        <f>E2112*D2112</f>
        <v>0</v>
      </c>
      <c r="L2112" s="43"/>
    </row>
    <row r="2113" spans="1:12" ht="17.100000000000001" customHeight="1">
      <c r="A2113" s="66"/>
      <c r="B2113" s="69" t="s">
        <v>17</v>
      </c>
      <c r="C2113" s="66" t="s">
        <v>8</v>
      </c>
      <c r="D2113" s="73">
        <v>1</v>
      </c>
      <c r="E2113" s="68"/>
      <c r="F2113" s="68">
        <f>E2113*D2113</f>
        <v>0</v>
      </c>
      <c r="G2113" s="65"/>
      <c r="L2113" s="43"/>
    </row>
    <row r="2114" spans="1:12" ht="17.100000000000001" customHeight="1">
      <c r="A2114" s="66"/>
      <c r="B2114" s="69" t="s">
        <v>18</v>
      </c>
      <c r="C2114" s="66" t="s">
        <v>8</v>
      </c>
      <c r="D2114" s="73">
        <v>1</v>
      </c>
      <c r="E2114" s="68"/>
      <c r="F2114" s="68">
        <f t="shared" ref="F2114" si="213">E2114*D2114</f>
        <v>0</v>
      </c>
      <c r="L2114" s="43"/>
    </row>
    <row r="2115" spans="1:12" ht="17.100000000000001" customHeight="1">
      <c r="A2115" s="71">
        <v>3</v>
      </c>
      <c r="B2115" s="72" t="s">
        <v>49</v>
      </c>
      <c r="C2115" s="62"/>
      <c r="D2115" s="62">
        <f>SUM(D2116:D2127)</f>
        <v>22</v>
      </c>
      <c r="E2115" s="64"/>
      <c r="F2115" s="64">
        <f>SUM(F2116:F2127)</f>
        <v>0</v>
      </c>
      <c r="L2115" s="43"/>
    </row>
    <row r="2116" spans="1:12" ht="17.100000000000001" customHeight="1">
      <c r="A2116" s="76" t="s">
        <v>22</v>
      </c>
      <c r="B2116" s="77" t="s">
        <v>23</v>
      </c>
      <c r="C2116" s="78" t="s">
        <v>8</v>
      </c>
      <c r="D2116" s="73">
        <v>1</v>
      </c>
      <c r="E2116" s="68"/>
      <c r="F2116" s="68">
        <f t="shared" ref="F2116:F2127" si="214">E2116*D2116</f>
        <v>0</v>
      </c>
      <c r="L2116" s="43"/>
    </row>
    <row r="2117" spans="1:12" ht="17.100000000000001" customHeight="1">
      <c r="A2117" s="76" t="s">
        <v>24</v>
      </c>
      <c r="B2117" s="77" t="s">
        <v>25</v>
      </c>
      <c r="C2117" s="78" t="s">
        <v>8</v>
      </c>
      <c r="D2117" s="73">
        <v>1</v>
      </c>
      <c r="E2117" s="68"/>
      <c r="F2117" s="68">
        <f t="shared" si="214"/>
        <v>0</v>
      </c>
      <c r="L2117" s="43"/>
    </row>
    <row r="2118" spans="1:12" ht="17.100000000000001" customHeight="1">
      <c r="A2118" s="76" t="s">
        <v>26</v>
      </c>
      <c r="B2118" s="77" t="s">
        <v>27</v>
      </c>
      <c r="C2118" s="78" t="s">
        <v>8</v>
      </c>
      <c r="D2118" s="73">
        <v>1</v>
      </c>
      <c r="E2118" s="68"/>
      <c r="F2118" s="68">
        <f t="shared" si="214"/>
        <v>0</v>
      </c>
      <c r="L2118" s="43"/>
    </row>
    <row r="2119" spans="1:12" ht="17.100000000000001" customHeight="1">
      <c r="A2119" s="76" t="s">
        <v>28</v>
      </c>
      <c r="B2119" s="77" t="s">
        <v>29</v>
      </c>
      <c r="C2119" s="78" t="s">
        <v>8</v>
      </c>
      <c r="D2119" s="73">
        <v>1</v>
      </c>
      <c r="E2119" s="68"/>
      <c r="F2119" s="68">
        <f t="shared" si="214"/>
        <v>0</v>
      </c>
      <c r="L2119" s="43"/>
    </row>
    <row r="2120" spans="1:12" ht="17.100000000000001" customHeight="1">
      <c r="A2120" s="76" t="s">
        <v>30</v>
      </c>
      <c r="B2120" s="77" t="s">
        <v>31</v>
      </c>
      <c r="C2120" s="78" t="s">
        <v>8</v>
      </c>
      <c r="D2120" s="73">
        <v>4</v>
      </c>
      <c r="E2120" s="68"/>
      <c r="F2120" s="68">
        <f t="shared" si="214"/>
        <v>0</v>
      </c>
      <c r="L2120" s="43"/>
    </row>
    <row r="2121" spans="1:12" ht="17.100000000000001" customHeight="1">
      <c r="A2121" s="76" t="s">
        <v>32</v>
      </c>
      <c r="B2121" s="77" t="s">
        <v>33</v>
      </c>
      <c r="C2121" s="78" t="s">
        <v>8</v>
      </c>
      <c r="D2121" s="73">
        <v>4</v>
      </c>
      <c r="E2121" s="68"/>
      <c r="F2121" s="68">
        <f t="shared" si="214"/>
        <v>0</v>
      </c>
      <c r="L2121" s="43"/>
    </row>
    <row r="2122" spans="1:12" ht="17.100000000000001" customHeight="1">
      <c r="A2122" s="76" t="s">
        <v>34</v>
      </c>
      <c r="B2122" s="77" t="s">
        <v>35</v>
      </c>
      <c r="C2122" s="78" t="s">
        <v>8</v>
      </c>
      <c r="D2122" s="73">
        <v>1</v>
      </c>
      <c r="E2122" s="68"/>
      <c r="F2122" s="68">
        <f t="shared" si="214"/>
        <v>0</v>
      </c>
      <c r="L2122" s="43"/>
    </row>
    <row r="2123" spans="1:12" ht="17.100000000000001" customHeight="1">
      <c r="A2123" s="76" t="s">
        <v>36</v>
      </c>
      <c r="B2123" s="77" t="s">
        <v>37</v>
      </c>
      <c r="C2123" s="78" t="s">
        <v>8</v>
      </c>
      <c r="D2123" s="73">
        <v>1</v>
      </c>
      <c r="E2123" s="68"/>
      <c r="F2123" s="68">
        <f t="shared" si="214"/>
        <v>0</v>
      </c>
      <c r="L2123" s="43"/>
    </row>
    <row r="2124" spans="1:12" ht="17.100000000000001" customHeight="1">
      <c r="A2124" s="76" t="s">
        <v>38</v>
      </c>
      <c r="B2124" s="77" t="s">
        <v>39</v>
      </c>
      <c r="C2124" s="78" t="s">
        <v>8</v>
      </c>
      <c r="D2124" s="73">
        <v>2</v>
      </c>
      <c r="E2124" s="68"/>
      <c r="F2124" s="68">
        <f t="shared" si="214"/>
        <v>0</v>
      </c>
      <c r="L2124" s="43"/>
    </row>
    <row r="2125" spans="1:12" ht="17.100000000000001" customHeight="1">
      <c r="A2125" s="76" t="s">
        <v>40</v>
      </c>
      <c r="B2125" s="77" t="s">
        <v>41</v>
      </c>
      <c r="C2125" s="78" t="s">
        <v>8</v>
      </c>
      <c r="D2125" s="73">
        <v>4</v>
      </c>
      <c r="E2125" s="68"/>
      <c r="F2125" s="68">
        <f t="shared" si="214"/>
        <v>0</v>
      </c>
      <c r="L2125" s="43"/>
    </row>
    <row r="2126" spans="1:12" ht="17.100000000000001" customHeight="1">
      <c r="A2126" s="76" t="s">
        <v>42</v>
      </c>
      <c r="B2126" s="77" t="s">
        <v>42</v>
      </c>
      <c r="C2126" s="78" t="s">
        <v>8</v>
      </c>
      <c r="D2126" s="73">
        <v>1</v>
      </c>
      <c r="E2126" s="68"/>
      <c r="F2126" s="68">
        <f t="shared" si="214"/>
        <v>0</v>
      </c>
      <c r="G2126" s="65"/>
      <c r="L2126" s="43"/>
    </row>
    <row r="2127" spans="1:12" ht="17.100000000000001" customHeight="1">
      <c r="A2127" s="76" t="s">
        <v>52</v>
      </c>
      <c r="B2127" s="77" t="s">
        <v>51</v>
      </c>
      <c r="C2127" s="78" t="s">
        <v>8</v>
      </c>
      <c r="D2127" s="73">
        <v>1</v>
      </c>
      <c r="E2127" s="68"/>
      <c r="F2127" s="68">
        <f t="shared" si="214"/>
        <v>0</v>
      </c>
      <c r="G2127" s="43"/>
      <c r="L2127" s="43"/>
    </row>
    <row r="2128" spans="1:12" s="79" customFormat="1" ht="17.100000000000001" customHeight="1">
      <c r="A2128" s="71">
        <v>4</v>
      </c>
      <c r="B2128" s="72" t="s">
        <v>47</v>
      </c>
      <c r="C2128" s="62"/>
      <c r="D2128" s="62">
        <f>SUM(D2129:D2129)</f>
        <v>1</v>
      </c>
      <c r="E2128" s="64"/>
      <c r="F2128" s="64">
        <f>SUM(F2129:F2129)</f>
        <v>0</v>
      </c>
      <c r="G2128" s="65"/>
    </row>
    <row r="2129" spans="1:15" ht="17.100000000000001" customHeight="1">
      <c r="A2129" s="66"/>
      <c r="B2129" s="69" t="s">
        <v>48</v>
      </c>
      <c r="C2129" s="66" t="s">
        <v>7</v>
      </c>
      <c r="D2129" s="73">
        <v>1</v>
      </c>
      <c r="E2129" s="68"/>
      <c r="F2129" s="68">
        <f t="shared" ref="F2129" si="215">E2129*D2129</f>
        <v>0</v>
      </c>
      <c r="G2129" s="43"/>
      <c r="L2129" s="43"/>
    </row>
    <row r="2130" spans="1:15" ht="17.100000000000001" customHeight="1">
      <c r="A2130" s="71">
        <v>5</v>
      </c>
      <c r="B2130" s="72" t="s">
        <v>219</v>
      </c>
      <c r="C2130" s="62"/>
      <c r="D2130" s="62">
        <f>SUM(D2131:D2132)</f>
        <v>2</v>
      </c>
      <c r="E2130" s="64"/>
      <c r="F2130" s="64">
        <f>SUM(F2131:F2132)</f>
        <v>0</v>
      </c>
      <c r="G2130" s="65"/>
      <c r="L2130" s="43"/>
    </row>
    <row r="2131" spans="1:15" ht="17.100000000000001" customHeight="1">
      <c r="A2131" s="66"/>
      <c r="B2131" s="69" t="s">
        <v>220</v>
      </c>
      <c r="C2131" s="66" t="s">
        <v>7</v>
      </c>
      <c r="D2131" s="73">
        <v>1</v>
      </c>
      <c r="E2131" s="68"/>
      <c r="F2131" s="68">
        <f t="shared" ref="F2131:F2132" si="216">E2131*D2131</f>
        <v>0</v>
      </c>
      <c r="G2131" s="43"/>
      <c r="L2131" s="43"/>
    </row>
    <row r="2132" spans="1:15" ht="17.100000000000001" customHeight="1">
      <c r="A2132" s="66"/>
      <c r="B2132" s="69" t="s">
        <v>221</v>
      </c>
      <c r="C2132" s="66" t="s">
        <v>7</v>
      </c>
      <c r="D2132" s="73">
        <v>1</v>
      </c>
      <c r="E2132" s="68"/>
      <c r="F2132" s="68">
        <f t="shared" si="216"/>
        <v>0</v>
      </c>
      <c r="G2132" s="43"/>
      <c r="L2132" s="43"/>
    </row>
    <row r="2133" spans="1:15" ht="17.100000000000001" customHeight="1">
      <c r="A2133" s="62">
        <v>6</v>
      </c>
      <c r="B2133" s="72" t="s">
        <v>9</v>
      </c>
      <c r="C2133" s="62"/>
      <c r="D2133" s="62">
        <f>SUM(D2134:D2138)</f>
        <v>5</v>
      </c>
      <c r="E2133" s="64"/>
      <c r="F2133" s="64">
        <f>SUM(F2134:F2138)</f>
        <v>0</v>
      </c>
      <c r="G2133" s="43"/>
      <c r="L2133" s="43"/>
    </row>
    <row r="2134" spans="1:15" ht="17.100000000000001" customHeight="1">
      <c r="A2134" s="66"/>
      <c r="B2134" s="80" t="s">
        <v>208</v>
      </c>
      <c r="C2134" s="66" t="s">
        <v>7</v>
      </c>
      <c r="D2134" s="66">
        <v>1</v>
      </c>
      <c r="E2134" s="68"/>
      <c r="F2134" s="68">
        <f>E2134*D2134</f>
        <v>0</v>
      </c>
      <c r="L2134" s="43"/>
    </row>
    <row r="2135" spans="1:15" ht="17.100000000000001" customHeight="1">
      <c r="A2135" s="66"/>
      <c r="B2135" s="80" t="s">
        <v>209</v>
      </c>
      <c r="C2135" s="66" t="s">
        <v>7</v>
      </c>
      <c r="D2135" s="66">
        <v>1</v>
      </c>
      <c r="E2135" s="68"/>
      <c r="F2135" s="68">
        <f t="shared" ref="F2135:F2136" si="217">E2135*D2135</f>
        <v>0</v>
      </c>
      <c r="G2135" s="43"/>
      <c r="L2135" s="43"/>
    </row>
    <row r="2136" spans="1:15" ht="17.100000000000001" customHeight="1">
      <c r="A2136" s="66"/>
      <c r="B2136" s="80" t="s">
        <v>210</v>
      </c>
      <c r="C2136" s="66" t="s">
        <v>7</v>
      </c>
      <c r="D2136" s="66">
        <v>1</v>
      </c>
      <c r="E2136" s="68"/>
      <c r="F2136" s="68">
        <f t="shared" si="217"/>
        <v>0</v>
      </c>
      <c r="L2136" s="43"/>
    </row>
    <row r="2137" spans="1:15" s="79" customFormat="1" ht="17.100000000000001" customHeight="1">
      <c r="A2137" s="66"/>
      <c r="B2137" s="80" t="s">
        <v>53</v>
      </c>
      <c r="C2137" s="66" t="s">
        <v>7</v>
      </c>
      <c r="D2137" s="66">
        <v>1</v>
      </c>
      <c r="E2137" s="68"/>
      <c r="F2137" s="68">
        <f>E2137*D2137</f>
        <v>0</v>
      </c>
      <c r="G2137" s="65"/>
    </row>
    <row r="2138" spans="1:15" ht="17.100000000000001" customHeight="1">
      <c r="A2138" s="66"/>
      <c r="B2138" s="80" t="s">
        <v>10</v>
      </c>
      <c r="C2138" s="66" t="s">
        <v>7</v>
      </c>
      <c r="D2138" s="66">
        <v>1</v>
      </c>
      <c r="E2138" s="68"/>
      <c r="F2138" s="68">
        <f>E2138*D2138</f>
        <v>0</v>
      </c>
      <c r="L2138" s="43"/>
    </row>
    <row r="2139" spans="1:15" s="65" customFormat="1" ht="17.100000000000001" customHeight="1">
      <c r="A2139" s="62">
        <v>7</v>
      </c>
      <c r="B2139" s="72" t="s">
        <v>201</v>
      </c>
      <c r="C2139" s="62"/>
      <c r="D2139" s="62">
        <f>SUM(D2140)</f>
        <v>1</v>
      </c>
      <c r="E2139" s="64"/>
      <c r="F2139" s="64">
        <f>SUM(F2140)</f>
        <v>0</v>
      </c>
    </row>
    <row r="2140" spans="1:15" ht="17.100000000000001" customHeight="1">
      <c r="A2140" s="66"/>
      <c r="B2140" s="80" t="s">
        <v>211</v>
      </c>
      <c r="C2140" s="66" t="s">
        <v>7</v>
      </c>
      <c r="D2140" s="66">
        <v>1</v>
      </c>
      <c r="E2140" s="68"/>
      <c r="F2140" s="68">
        <f>E2140*D2140</f>
        <v>0</v>
      </c>
    </row>
    <row r="2141" spans="1:15" s="65" customFormat="1" ht="17.100000000000001" customHeight="1">
      <c r="A2141" s="59" t="s">
        <v>43</v>
      </c>
      <c r="B2141" s="81"/>
      <c r="C2141" s="61"/>
      <c r="D2141" s="61"/>
      <c r="E2141" s="82"/>
      <c r="F2141" s="82">
        <f>+F2108+F2111+F2115+F2128+F2130+F2133+F2139</f>
        <v>0</v>
      </c>
      <c r="G2141" s="88"/>
      <c r="I2141" s="89"/>
      <c r="J2141" s="90"/>
      <c r="M2141" s="91"/>
      <c r="N2141" s="92"/>
      <c r="O2141" s="89"/>
    </row>
    <row r="2142" spans="1:15" s="65" customFormat="1" ht="17.100000000000001" customHeight="1">
      <c r="A2142" s="75"/>
      <c r="B2142" s="75"/>
      <c r="C2142" s="75"/>
      <c r="D2142" s="84"/>
      <c r="E2142" s="75"/>
      <c r="F2142" s="75"/>
      <c r="G2142" s="88"/>
      <c r="I2142" s="89"/>
      <c r="J2142" s="90"/>
      <c r="M2142" s="91"/>
      <c r="N2142" s="92"/>
      <c r="O2142" s="89"/>
    </row>
    <row r="2143" spans="1:15" s="65" customFormat="1" ht="17.100000000000001" customHeight="1">
      <c r="A2143" s="85" t="s">
        <v>44</v>
      </c>
      <c r="B2143" s="86"/>
      <c r="C2143" s="85"/>
      <c r="D2143" s="87"/>
      <c r="E2143" s="85"/>
      <c r="F2143" s="85"/>
      <c r="G2143" s="88"/>
      <c r="I2143" s="89"/>
      <c r="J2143" s="90"/>
      <c r="M2143" s="91"/>
      <c r="N2143" s="92"/>
      <c r="O2143" s="89"/>
    </row>
    <row r="2144" spans="1:15" s="65" customFormat="1" ht="17.100000000000001" customHeight="1">
      <c r="B2144" s="86"/>
      <c r="C2144" s="85"/>
      <c r="D2144" s="87"/>
      <c r="E2144" s="85"/>
      <c r="F2144" s="85"/>
      <c r="G2144" s="88"/>
      <c r="I2144" s="89"/>
      <c r="J2144" s="90"/>
      <c r="M2144" s="91"/>
      <c r="N2144" s="92"/>
      <c r="O2144" s="89"/>
    </row>
    <row r="2145" spans="1:15" s="65" customFormat="1" ht="17.100000000000001" customHeight="1">
      <c r="A2145" s="85" t="s">
        <v>45</v>
      </c>
      <c r="B2145" s="86"/>
      <c r="C2145" s="85"/>
      <c r="D2145" s="87"/>
      <c r="E2145" s="85"/>
      <c r="F2145" s="85"/>
      <c r="G2145" s="88"/>
      <c r="I2145" s="89"/>
      <c r="J2145" s="90"/>
      <c r="M2145" s="91"/>
      <c r="N2145" s="92"/>
      <c r="O2145" s="89"/>
    </row>
    <row r="2146" spans="1:15" ht="17.100000000000001" customHeight="1">
      <c r="A2146" s="65"/>
      <c r="B2146" s="93"/>
      <c r="C2146" s="85"/>
      <c r="D2146" s="87"/>
      <c r="E2146" s="85"/>
      <c r="F2146" s="85"/>
    </row>
    <row r="2147" spans="1:15" ht="17.100000000000001" customHeight="1">
      <c r="A2147" s="85" t="s">
        <v>46</v>
      </c>
      <c r="B2147" s="93"/>
      <c r="C2147" s="85"/>
      <c r="D2147" s="87"/>
      <c r="E2147" s="85"/>
      <c r="F2147" s="85"/>
    </row>
    <row r="2149" spans="1:15" ht="17.100000000000001" customHeight="1">
      <c r="G2149" s="46"/>
      <c r="J2149" s="47"/>
      <c r="L2149" s="48"/>
      <c r="M2149" s="49"/>
      <c r="N2149" s="50"/>
    </row>
    <row r="2150" spans="1:15" ht="17.100000000000001" customHeight="1">
      <c r="G2150" s="52"/>
      <c r="H2150" s="52"/>
      <c r="I2150" s="52"/>
      <c r="J2150" s="52"/>
      <c r="K2150" s="52"/>
      <c r="L2150" s="52"/>
      <c r="M2150" s="52"/>
      <c r="N2150" s="52"/>
      <c r="O2150" s="52"/>
    </row>
    <row r="2151" spans="1:15" s="42" customFormat="1" ht="17.100000000000001" customHeight="1">
      <c r="A2151" s="41" t="s">
        <v>20</v>
      </c>
      <c r="C2151" s="43"/>
      <c r="D2151" s="44"/>
      <c r="E2151" s="43"/>
      <c r="F2151" s="45"/>
      <c r="G2151" s="53"/>
      <c r="H2151" s="53"/>
      <c r="I2151" s="53"/>
      <c r="J2151" s="53"/>
      <c r="K2151" s="53"/>
      <c r="L2151" s="53"/>
      <c r="M2151" s="53"/>
      <c r="N2151" s="53"/>
      <c r="O2151" s="53"/>
    </row>
    <row r="2152" spans="1:15" ht="17.100000000000001" customHeight="1">
      <c r="A2152" s="51" t="s">
        <v>262</v>
      </c>
      <c r="B2152" s="52"/>
      <c r="C2152" s="52"/>
      <c r="D2152" s="52"/>
      <c r="E2152" s="52"/>
      <c r="F2152" s="52"/>
      <c r="G2152" s="43"/>
    </row>
    <row r="2153" spans="1:15" ht="17.100000000000001" customHeight="1">
      <c r="A2153" s="51" t="s">
        <v>57</v>
      </c>
      <c r="B2153" s="53"/>
      <c r="C2153" s="53"/>
      <c r="D2153" s="53"/>
      <c r="E2153" s="53"/>
      <c r="F2153" s="53"/>
      <c r="G2153" s="43"/>
      <c r="L2153" s="43"/>
    </row>
    <row r="2154" spans="1:15" ht="17.100000000000001" customHeight="1">
      <c r="A2154" s="54"/>
      <c r="B2154" s="55"/>
      <c r="C2154" s="54"/>
      <c r="D2154" s="56"/>
      <c r="E2154" s="54"/>
      <c r="F2154" s="54"/>
      <c r="G2154" s="43"/>
      <c r="L2154" s="43"/>
    </row>
    <row r="2155" spans="1:15" ht="17.100000000000001" customHeight="1">
      <c r="A2155" s="109" t="s">
        <v>55</v>
      </c>
      <c r="B2155" s="110"/>
      <c r="C2155" s="110"/>
      <c r="D2155" s="111"/>
      <c r="E2155" s="112" t="s">
        <v>138</v>
      </c>
      <c r="F2155" s="113"/>
      <c r="G2155" s="43"/>
      <c r="L2155" s="43"/>
    </row>
    <row r="2156" spans="1:15" s="65" customFormat="1" ht="17.100000000000001" customHeight="1">
      <c r="A2156" s="58" t="s">
        <v>0</v>
      </c>
      <c r="B2156" s="114" t="s">
        <v>1</v>
      </c>
      <c r="C2156" s="59"/>
      <c r="D2156" s="116" t="s">
        <v>56</v>
      </c>
      <c r="E2156" s="116"/>
      <c r="F2156" s="116"/>
    </row>
    <row r="2157" spans="1:15" ht="17.100000000000001" customHeight="1">
      <c r="A2157" s="60" t="s">
        <v>137</v>
      </c>
      <c r="B2157" s="115"/>
      <c r="C2157" s="59" t="s">
        <v>2</v>
      </c>
      <c r="D2157" s="61" t="s">
        <v>3</v>
      </c>
      <c r="E2157" s="61" t="s">
        <v>4</v>
      </c>
      <c r="F2157" s="61" t="s">
        <v>5</v>
      </c>
      <c r="G2157" s="43"/>
      <c r="L2157" s="43"/>
    </row>
    <row r="2158" spans="1:15" s="70" customFormat="1" ht="17.100000000000001" customHeight="1">
      <c r="A2158" s="62">
        <v>1</v>
      </c>
      <c r="B2158" s="63" t="s">
        <v>21</v>
      </c>
      <c r="C2158" s="62"/>
      <c r="D2158" s="62">
        <f>SUM(D2159:D2160)</f>
        <v>2</v>
      </c>
      <c r="E2158" s="64"/>
      <c r="F2158" s="64">
        <f>SUM(F2159:F2160)</f>
        <v>0</v>
      </c>
    </row>
    <row r="2159" spans="1:15" ht="17.100000000000001" customHeight="1">
      <c r="A2159" s="66"/>
      <c r="B2159" s="67" t="s">
        <v>6</v>
      </c>
      <c r="C2159" s="66" t="s">
        <v>7</v>
      </c>
      <c r="D2159" s="66">
        <v>1</v>
      </c>
      <c r="E2159" s="68"/>
      <c r="F2159" s="68">
        <f>E2159*D2159</f>
        <v>0</v>
      </c>
      <c r="G2159" s="65"/>
      <c r="L2159" s="43"/>
    </row>
    <row r="2160" spans="1:15" ht="17.100000000000001" customHeight="1">
      <c r="A2160" s="66"/>
      <c r="B2160" s="69" t="s">
        <v>212</v>
      </c>
      <c r="C2160" s="66" t="s">
        <v>7</v>
      </c>
      <c r="D2160" s="66">
        <v>1</v>
      </c>
      <c r="E2160" s="68"/>
      <c r="F2160" s="68">
        <f>E2160*D2160</f>
        <v>0</v>
      </c>
      <c r="G2160" s="43"/>
      <c r="L2160" s="43"/>
    </row>
    <row r="2161" spans="1:12" ht="17.100000000000001" customHeight="1">
      <c r="A2161" s="71">
        <v>2</v>
      </c>
      <c r="B2161" s="72" t="s">
        <v>50</v>
      </c>
      <c r="C2161" s="62"/>
      <c r="D2161" s="62">
        <f>SUM(D2162:D2164)</f>
        <v>3</v>
      </c>
      <c r="E2161" s="64"/>
      <c r="F2161" s="64">
        <f>SUM(F2162:F2164)</f>
        <v>0</v>
      </c>
      <c r="G2161" s="43"/>
      <c r="L2161" s="43"/>
    </row>
    <row r="2162" spans="1:12" ht="17.100000000000001" customHeight="1">
      <c r="A2162" s="66"/>
      <c r="B2162" s="69" t="s">
        <v>14</v>
      </c>
      <c r="C2162" s="66" t="s">
        <v>8</v>
      </c>
      <c r="D2162" s="73">
        <v>0</v>
      </c>
      <c r="E2162" s="68"/>
      <c r="F2162" s="68">
        <f>E2162*D2162</f>
        <v>0</v>
      </c>
      <c r="L2162" s="43"/>
    </row>
    <row r="2163" spans="1:12" ht="17.100000000000001" customHeight="1">
      <c r="A2163" s="66"/>
      <c r="B2163" s="69" t="s">
        <v>17</v>
      </c>
      <c r="C2163" s="66" t="s">
        <v>8</v>
      </c>
      <c r="D2163" s="73">
        <v>2</v>
      </c>
      <c r="E2163" s="68"/>
      <c r="F2163" s="68">
        <f>E2163*D2163</f>
        <v>0</v>
      </c>
      <c r="G2163" s="65"/>
      <c r="L2163" s="43"/>
    </row>
    <row r="2164" spans="1:12" ht="17.100000000000001" customHeight="1">
      <c r="A2164" s="66"/>
      <c r="B2164" s="69" t="s">
        <v>18</v>
      </c>
      <c r="C2164" s="66" t="s">
        <v>8</v>
      </c>
      <c r="D2164" s="73">
        <v>1</v>
      </c>
      <c r="E2164" s="68"/>
      <c r="F2164" s="68">
        <f t="shared" ref="F2164" si="218">E2164*D2164</f>
        <v>0</v>
      </c>
      <c r="L2164" s="43"/>
    </row>
    <row r="2165" spans="1:12" ht="17.100000000000001" customHeight="1">
      <c r="A2165" s="71">
        <v>3</v>
      </c>
      <c r="B2165" s="72" t="s">
        <v>49</v>
      </c>
      <c r="C2165" s="62"/>
      <c r="D2165" s="62">
        <f>SUM(D2166:D2177)</f>
        <v>19</v>
      </c>
      <c r="E2165" s="64"/>
      <c r="F2165" s="64">
        <f>SUM(F2166:F2177)</f>
        <v>0</v>
      </c>
      <c r="L2165" s="43"/>
    </row>
    <row r="2166" spans="1:12" ht="17.100000000000001" customHeight="1">
      <c r="A2166" s="76" t="s">
        <v>22</v>
      </c>
      <c r="B2166" s="77" t="s">
        <v>23</v>
      </c>
      <c r="C2166" s="78" t="s">
        <v>8</v>
      </c>
      <c r="D2166" s="73">
        <v>1</v>
      </c>
      <c r="E2166" s="68"/>
      <c r="F2166" s="68">
        <f t="shared" ref="F2166:F2177" si="219">E2166*D2166</f>
        <v>0</v>
      </c>
      <c r="L2166" s="43"/>
    </row>
    <row r="2167" spans="1:12" ht="17.100000000000001" customHeight="1">
      <c r="A2167" s="76" t="s">
        <v>24</v>
      </c>
      <c r="B2167" s="77" t="s">
        <v>25</v>
      </c>
      <c r="C2167" s="78" t="s">
        <v>8</v>
      </c>
      <c r="D2167" s="73">
        <v>1</v>
      </c>
      <c r="E2167" s="68"/>
      <c r="F2167" s="68">
        <f t="shared" si="219"/>
        <v>0</v>
      </c>
      <c r="L2167" s="43"/>
    </row>
    <row r="2168" spans="1:12" ht="17.100000000000001" customHeight="1">
      <c r="A2168" s="76" t="s">
        <v>26</v>
      </c>
      <c r="B2168" s="77" t="s">
        <v>27</v>
      </c>
      <c r="C2168" s="78" t="s">
        <v>8</v>
      </c>
      <c r="D2168" s="73">
        <v>1</v>
      </c>
      <c r="E2168" s="68"/>
      <c r="F2168" s="68">
        <f t="shared" si="219"/>
        <v>0</v>
      </c>
      <c r="L2168" s="43"/>
    </row>
    <row r="2169" spans="1:12" ht="17.100000000000001" customHeight="1">
      <c r="A2169" s="76" t="s">
        <v>28</v>
      </c>
      <c r="B2169" s="77" t="s">
        <v>29</v>
      </c>
      <c r="C2169" s="78" t="s">
        <v>8</v>
      </c>
      <c r="D2169" s="73">
        <v>1</v>
      </c>
      <c r="E2169" s="68"/>
      <c r="F2169" s="68">
        <f t="shared" si="219"/>
        <v>0</v>
      </c>
      <c r="L2169" s="43"/>
    </row>
    <row r="2170" spans="1:12" ht="17.100000000000001" customHeight="1">
      <c r="A2170" s="76" t="s">
        <v>30</v>
      </c>
      <c r="B2170" s="77" t="s">
        <v>31</v>
      </c>
      <c r="C2170" s="78" t="s">
        <v>8</v>
      </c>
      <c r="D2170" s="73">
        <v>3</v>
      </c>
      <c r="E2170" s="68"/>
      <c r="F2170" s="68">
        <f t="shared" si="219"/>
        <v>0</v>
      </c>
      <c r="L2170" s="43"/>
    </row>
    <row r="2171" spans="1:12" ht="17.100000000000001" customHeight="1">
      <c r="A2171" s="76" t="s">
        <v>32</v>
      </c>
      <c r="B2171" s="77" t="s">
        <v>33</v>
      </c>
      <c r="C2171" s="78" t="s">
        <v>8</v>
      </c>
      <c r="D2171" s="73">
        <v>3</v>
      </c>
      <c r="E2171" s="68"/>
      <c r="F2171" s="68">
        <f t="shared" si="219"/>
        <v>0</v>
      </c>
      <c r="L2171" s="43"/>
    </row>
    <row r="2172" spans="1:12" ht="17.100000000000001" customHeight="1">
      <c r="A2172" s="76" t="s">
        <v>34</v>
      </c>
      <c r="B2172" s="77" t="s">
        <v>35</v>
      </c>
      <c r="C2172" s="78" t="s">
        <v>8</v>
      </c>
      <c r="D2172" s="73">
        <v>1</v>
      </c>
      <c r="E2172" s="68"/>
      <c r="F2172" s="68">
        <f t="shared" si="219"/>
        <v>0</v>
      </c>
      <c r="L2172" s="43"/>
    </row>
    <row r="2173" spans="1:12" ht="17.100000000000001" customHeight="1">
      <c r="A2173" s="76" t="s">
        <v>36</v>
      </c>
      <c r="B2173" s="77" t="s">
        <v>37</v>
      </c>
      <c r="C2173" s="78" t="s">
        <v>8</v>
      </c>
      <c r="D2173" s="73">
        <v>1</v>
      </c>
      <c r="E2173" s="68"/>
      <c r="F2173" s="68">
        <f t="shared" si="219"/>
        <v>0</v>
      </c>
      <c r="L2173" s="43"/>
    </row>
    <row r="2174" spans="1:12" ht="17.100000000000001" customHeight="1">
      <c r="A2174" s="76" t="s">
        <v>38</v>
      </c>
      <c r="B2174" s="77" t="s">
        <v>39</v>
      </c>
      <c r="C2174" s="78" t="s">
        <v>8</v>
      </c>
      <c r="D2174" s="73">
        <v>2</v>
      </c>
      <c r="E2174" s="68"/>
      <c r="F2174" s="68">
        <f t="shared" si="219"/>
        <v>0</v>
      </c>
      <c r="L2174" s="43"/>
    </row>
    <row r="2175" spans="1:12" ht="17.100000000000001" customHeight="1">
      <c r="A2175" s="76" t="s">
        <v>40</v>
      </c>
      <c r="B2175" s="77" t="s">
        <v>41</v>
      </c>
      <c r="C2175" s="78" t="s">
        <v>8</v>
      </c>
      <c r="D2175" s="73">
        <v>3</v>
      </c>
      <c r="E2175" s="68"/>
      <c r="F2175" s="68">
        <f t="shared" si="219"/>
        <v>0</v>
      </c>
      <c r="L2175" s="43"/>
    </row>
    <row r="2176" spans="1:12" ht="17.100000000000001" customHeight="1">
      <c r="A2176" s="76" t="s">
        <v>42</v>
      </c>
      <c r="B2176" s="77" t="s">
        <v>42</v>
      </c>
      <c r="C2176" s="78" t="s">
        <v>8</v>
      </c>
      <c r="D2176" s="73">
        <v>1</v>
      </c>
      <c r="E2176" s="68"/>
      <c r="F2176" s="68">
        <f t="shared" si="219"/>
        <v>0</v>
      </c>
      <c r="G2176" s="65"/>
      <c r="L2176" s="43"/>
    </row>
    <row r="2177" spans="1:15" ht="17.100000000000001" customHeight="1">
      <c r="A2177" s="76" t="s">
        <v>52</v>
      </c>
      <c r="B2177" s="77" t="s">
        <v>51</v>
      </c>
      <c r="C2177" s="78" t="s">
        <v>8</v>
      </c>
      <c r="D2177" s="73">
        <v>1</v>
      </c>
      <c r="E2177" s="68"/>
      <c r="F2177" s="68">
        <f t="shared" si="219"/>
        <v>0</v>
      </c>
      <c r="G2177" s="43"/>
      <c r="L2177" s="43"/>
    </row>
    <row r="2178" spans="1:15" s="79" customFormat="1" ht="17.100000000000001" customHeight="1">
      <c r="A2178" s="71">
        <v>4</v>
      </c>
      <c r="B2178" s="72" t="s">
        <v>47</v>
      </c>
      <c r="C2178" s="62">
        <v>1</v>
      </c>
      <c r="D2178" s="62">
        <f>SUM(D2179:D2179)</f>
        <v>1</v>
      </c>
      <c r="E2178" s="64"/>
      <c r="F2178" s="64">
        <f>SUM(F2179:F2179)</f>
        <v>0</v>
      </c>
      <c r="G2178" s="65"/>
    </row>
    <row r="2179" spans="1:15" ht="17.100000000000001" customHeight="1">
      <c r="A2179" s="66"/>
      <c r="B2179" s="69" t="s">
        <v>48</v>
      </c>
      <c r="C2179" s="66" t="s">
        <v>7</v>
      </c>
      <c r="D2179" s="73">
        <v>1</v>
      </c>
      <c r="E2179" s="68"/>
      <c r="F2179" s="68">
        <f t="shared" ref="F2179" si="220">E2179*D2179</f>
        <v>0</v>
      </c>
      <c r="G2179" s="43"/>
      <c r="L2179" s="43"/>
    </row>
    <row r="2180" spans="1:15" ht="17.100000000000001" customHeight="1">
      <c r="A2180" s="71">
        <v>5</v>
      </c>
      <c r="B2180" s="72" t="s">
        <v>219</v>
      </c>
      <c r="C2180" s="62"/>
      <c r="D2180" s="62">
        <f>SUM(D2181:D2182)</f>
        <v>2</v>
      </c>
      <c r="E2180" s="64"/>
      <c r="F2180" s="64">
        <f>SUM(F2181:F2182)</f>
        <v>0</v>
      </c>
      <c r="G2180" s="65"/>
      <c r="L2180" s="43"/>
    </row>
    <row r="2181" spans="1:15" ht="17.100000000000001" customHeight="1">
      <c r="A2181" s="66"/>
      <c r="B2181" s="69" t="s">
        <v>220</v>
      </c>
      <c r="C2181" s="66" t="s">
        <v>7</v>
      </c>
      <c r="D2181" s="73">
        <v>1</v>
      </c>
      <c r="E2181" s="68"/>
      <c r="F2181" s="68">
        <f t="shared" ref="F2181:F2182" si="221">E2181*D2181</f>
        <v>0</v>
      </c>
      <c r="G2181" s="43"/>
      <c r="L2181" s="43"/>
    </row>
    <row r="2182" spans="1:15" ht="17.100000000000001" customHeight="1">
      <c r="A2182" s="66"/>
      <c r="B2182" s="69" t="s">
        <v>221</v>
      </c>
      <c r="C2182" s="66" t="s">
        <v>7</v>
      </c>
      <c r="D2182" s="73">
        <v>1</v>
      </c>
      <c r="E2182" s="68"/>
      <c r="F2182" s="68">
        <f t="shared" si="221"/>
        <v>0</v>
      </c>
      <c r="G2182" s="43"/>
      <c r="L2182" s="43"/>
    </row>
    <row r="2183" spans="1:15" ht="17.100000000000001" customHeight="1">
      <c r="A2183" s="62">
        <v>6</v>
      </c>
      <c r="B2183" s="72" t="s">
        <v>9</v>
      </c>
      <c r="C2183" s="62"/>
      <c r="D2183" s="62">
        <f>SUM(D2184:D2188)</f>
        <v>5</v>
      </c>
      <c r="E2183" s="64"/>
      <c r="F2183" s="64">
        <f>SUM(F2184:F2188)</f>
        <v>0</v>
      </c>
      <c r="G2183" s="43"/>
      <c r="L2183" s="43"/>
    </row>
    <row r="2184" spans="1:15" ht="17.100000000000001" customHeight="1">
      <c r="A2184" s="66"/>
      <c r="B2184" s="80" t="s">
        <v>208</v>
      </c>
      <c r="C2184" s="66" t="s">
        <v>7</v>
      </c>
      <c r="D2184" s="66">
        <v>1</v>
      </c>
      <c r="E2184" s="68"/>
      <c r="F2184" s="68">
        <f>E2184*D2184</f>
        <v>0</v>
      </c>
      <c r="L2184" s="43"/>
    </row>
    <row r="2185" spans="1:15" ht="17.100000000000001" customHeight="1">
      <c r="A2185" s="66"/>
      <c r="B2185" s="80" t="s">
        <v>209</v>
      </c>
      <c r="C2185" s="66" t="s">
        <v>7</v>
      </c>
      <c r="D2185" s="66">
        <v>1</v>
      </c>
      <c r="E2185" s="68"/>
      <c r="F2185" s="68">
        <f t="shared" ref="F2185:F2186" si="222">E2185*D2185</f>
        <v>0</v>
      </c>
      <c r="G2185" s="43"/>
      <c r="L2185" s="43"/>
    </row>
    <row r="2186" spans="1:15" ht="17.100000000000001" customHeight="1">
      <c r="A2186" s="66"/>
      <c r="B2186" s="80" t="s">
        <v>210</v>
      </c>
      <c r="C2186" s="66" t="s">
        <v>7</v>
      </c>
      <c r="D2186" s="66">
        <v>1</v>
      </c>
      <c r="E2186" s="68"/>
      <c r="F2186" s="68">
        <f t="shared" si="222"/>
        <v>0</v>
      </c>
      <c r="L2186" s="43"/>
    </row>
    <row r="2187" spans="1:15" s="79" customFormat="1" ht="17.100000000000001" customHeight="1">
      <c r="A2187" s="66"/>
      <c r="B2187" s="80" t="s">
        <v>53</v>
      </c>
      <c r="C2187" s="66" t="s">
        <v>7</v>
      </c>
      <c r="D2187" s="66">
        <v>1</v>
      </c>
      <c r="E2187" s="68"/>
      <c r="F2187" s="68">
        <f>E2187*D2187</f>
        <v>0</v>
      </c>
      <c r="G2187" s="65"/>
    </row>
    <row r="2188" spans="1:15" ht="17.100000000000001" customHeight="1">
      <c r="A2188" s="66"/>
      <c r="B2188" s="80" t="s">
        <v>10</v>
      </c>
      <c r="C2188" s="66" t="s">
        <v>7</v>
      </c>
      <c r="D2188" s="66">
        <v>1</v>
      </c>
      <c r="E2188" s="68"/>
      <c r="F2188" s="68">
        <f>E2188*D2188</f>
        <v>0</v>
      </c>
      <c r="L2188" s="43"/>
    </row>
    <row r="2189" spans="1:15" s="65" customFormat="1" ht="17.100000000000001" customHeight="1">
      <c r="A2189" s="62">
        <v>7</v>
      </c>
      <c r="B2189" s="72" t="s">
        <v>201</v>
      </c>
      <c r="C2189" s="62"/>
      <c r="D2189" s="62">
        <f>SUM(D2190)</f>
        <v>1</v>
      </c>
      <c r="E2189" s="64"/>
      <c r="F2189" s="64">
        <f>SUM(F2190)</f>
        <v>0</v>
      </c>
    </row>
    <row r="2190" spans="1:15" ht="17.100000000000001" customHeight="1">
      <c r="A2190" s="66"/>
      <c r="B2190" s="80" t="s">
        <v>211</v>
      </c>
      <c r="C2190" s="66" t="s">
        <v>7</v>
      </c>
      <c r="D2190" s="66">
        <v>1</v>
      </c>
      <c r="E2190" s="68"/>
      <c r="F2190" s="68">
        <f>E2190*D2190</f>
        <v>0</v>
      </c>
    </row>
    <row r="2191" spans="1:15" s="65" customFormat="1" ht="17.100000000000001" customHeight="1">
      <c r="A2191" s="59" t="s">
        <v>43</v>
      </c>
      <c r="B2191" s="81"/>
      <c r="C2191" s="61"/>
      <c r="D2191" s="61"/>
      <c r="E2191" s="82"/>
      <c r="F2191" s="82">
        <f>+F2158+F2161+F2165+F2178+F2180+F2183+F2189</f>
        <v>0</v>
      </c>
      <c r="G2191" s="88"/>
      <c r="I2191" s="89"/>
      <c r="J2191" s="90"/>
      <c r="M2191" s="91"/>
      <c r="N2191" s="92"/>
      <c r="O2191" s="89"/>
    </row>
    <row r="2192" spans="1:15" s="65" customFormat="1" ht="17.100000000000001" customHeight="1">
      <c r="A2192" s="75"/>
      <c r="B2192" s="75"/>
      <c r="C2192" s="75"/>
      <c r="D2192" s="84"/>
      <c r="E2192" s="75"/>
      <c r="F2192" s="75"/>
      <c r="G2192" s="88"/>
      <c r="I2192" s="89"/>
      <c r="J2192" s="90"/>
      <c r="M2192" s="91"/>
      <c r="N2192" s="92"/>
      <c r="O2192" s="89"/>
    </row>
    <row r="2193" spans="1:15" s="65" customFormat="1" ht="17.100000000000001" customHeight="1">
      <c r="A2193" s="85" t="s">
        <v>44</v>
      </c>
      <c r="B2193" s="86"/>
      <c r="C2193" s="85"/>
      <c r="D2193" s="87"/>
      <c r="E2193" s="85"/>
      <c r="F2193" s="85"/>
      <c r="G2193" s="88"/>
      <c r="I2193" s="89"/>
      <c r="J2193" s="90"/>
      <c r="M2193" s="91"/>
      <c r="N2193" s="92"/>
      <c r="O2193" s="89"/>
    </row>
    <row r="2194" spans="1:15" s="65" customFormat="1" ht="17.100000000000001" customHeight="1">
      <c r="B2194" s="86"/>
      <c r="C2194" s="85"/>
      <c r="D2194" s="87"/>
      <c r="E2194" s="85"/>
      <c r="F2194" s="85"/>
      <c r="G2194" s="88"/>
      <c r="I2194" s="89"/>
      <c r="J2194" s="90"/>
      <c r="M2194" s="91"/>
      <c r="N2194" s="92"/>
      <c r="O2194" s="89"/>
    </row>
    <row r="2195" spans="1:15" s="65" customFormat="1" ht="17.100000000000001" customHeight="1">
      <c r="A2195" s="85" t="s">
        <v>45</v>
      </c>
      <c r="B2195" s="86"/>
      <c r="C2195" s="85"/>
      <c r="D2195" s="87"/>
      <c r="E2195" s="85"/>
      <c r="F2195" s="85"/>
      <c r="G2195" s="88"/>
      <c r="I2195" s="89"/>
      <c r="J2195" s="90"/>
      <c r="M2195" s="91"/>
      <c r="N2195" s="92"/>
      <c r="O2195" s="89"/>
    </row>
    <row r="2196" spans="1:15" ht="17.100000000000001" customHeight="1">
      <c r="A2196" s="65"/>
      <c r="B2196" s="93"/>
      <c r="C2196" s="85"/>
      <c r="D2196" s="87"/>
      <c r="E2196" s="85"/>
      <c r="F2196" s="85"/>
    </row>
    <row r="2197" spans="1:15" ht="17.100000000000001" customHeight="1">
      <c r="A2197" s="85" t="s">
        <v>46</v>
      </c>
      <c r="B2197" s="93"/>
      <c r="C2197" s="85"/>
      <c r="D2197" s="87"/>
      <c r="E2197" s="85"/>
      <c r="F2197" s="85"/>
    </row>
    <row r="2199" spans="1:15" ht="17.100000000000001" customHeight="1">
      <c r="G2199" s="46"/>
      <c r="J2199" s="47"/>
      <c r="L2199" s="48"/>
      <c r="M2199" s="49"/>
      <c r="N2199" s="50"/>
    </row>
    <row r="2200" spans="1:15" ht="17.100000000000001" customHeight="1">
      <c r="G2200" s="52"/>
      <c r="H2200" s="52"/>
      <c r="I2200" s="52"/>
      <c r="J2200" s="52"/>
      <c r="K2200" s="52"/>
      <c r="L2200" s="52"/>
      <c r="M2200" s="52"/>
      <c r="N2200" s="52"/>
      <c r="O2200" s="52"/>
    </row>
    <row r="2201" spans="1:15" s="42" customFormat="1" ht="17.100000000000001" customHeight="1">
      <c r="A2201" s="41" t="s">
        <v>20</v>
      </c>
      <c r="C2201" s="43"/>
      <c r="D2201" s="44"/>
      <c r="E2201" s="43"/>
      <c r="F2201" s="45"/>
      <c r="G2201" s="53"/>
      <c r="H2201" s="53"/>
      <c r="I2201" s="53"/>
      <c r="J2201" s="53"/>
      <c r="K2201" s="53"/>
      <c r="L2201" s="53"/>
      <c r="M2201" s="53"/>
      <c r="N2201" s="53"/>
      <c r="O2201" s="53"/>
    </row>
    <row r="2202" spans="1:15" ht="17.100000000000001" customHeight="1">
      <c r="A2202" s="51" t="s">
        <v>263</v>
      </c>
      <c r="B2202" s="52"/>
      <c r="C2202" s="52"/>
      <c r="D2202" s="52"/>
      <c r="E2202" s="52"/>
      <c r="F2202" s="52"/>
      <c r="G2202" s="43"/>
    </row>
    <row r="2203" spans="1:15" ht="17.100000000000001" customHeight="1">
      <c r="A2203" s="51" t="s">
        <v>57</v>
      </c>
      <c r="B2203" s="53"/>
      <c r="C2203" s="53"/>
      <c r="D2203" s="53"/>
      <c r="E2203" s="53"/>
      <c r="F2203" s="53"/>
      <c r="G2203" s="43"/>
      <c r="L2203" s="43"/>
    </row>
    <row r="2204" spans="1:15" ht="17.100000000000001" customHeight="1">
      <c r="A2204" s="54"/>
      <c r="B2204" s="55"/>
      <c r="C2204" s="54"/>
      <c r="D2204" s="56"/>
      <c r="E2204" s="54"/>
      <c r="F2204" s="54"/>
      <c r="G2204" s="43"/>
      <c r="L2204" s="43"/>
    </row>
    <row r="2205" spans="1:15" ht="17.100000000000001" customHeight="1">
      <c r="A2205" s="109" t="s">
        <v>55</v>
      </c>
      <c r="B2205" s="110"/>
      <c r="C2205" s="110"/>
      <c r="D2205" s="111"/>
      <c r="E2205" s="112" t="s">
        <v>140</v>
      </c>
      <c r="F2205" s="113"/>
      <c r="G2205" s="43"/>
      <c r="L2205" s="43"/>
    </row>
    <row r="2206" spans="1:15" s="65" customFormat="1" ht="17.100000000000001" customHeight="1">
      <c r="A2206" s="58" t="s">
        <v>0</v>
      </c>
      <c r="B2206" s="114" t="s">
        <v>1</v>
      </c>
      <c r="C2206" s="59"/>
      <c r="D2206" s="116" t="s">
        <v>56</v>
      </c>
      <c r="E2206" s="116"/>
      <c r="F2206" s="116"/>
    </row>
    <row r="2207" spans="1:15" ht="17.100000000000001" customHeight="1">
      <c r="A2207" s="60" t="s">
        <v>139</v>
      </c>
      <c r="B2207" s="115"/>
      <c r="C2207" s="59" t="s">
        <v>2</v>
      </c>
      <c r="D2207" s="61" t="s">
        <v>3</v>
      </c>
      <c r="E2207" s="61" t="s">
        <v>4</v>
      </c>
      <c r="F2207" s="61" t="s">
        <v>5</v>
      </c>
      <c r="G2207" s="43"/>
      <c r="L2207" s="43"/>
    </row>
    <row r="2208" spans="1:15" s="70" customFormat="1" ht="17.100000000000001" customHeight="1">
      <c r="A2208" s="62">
        <v>1</v>
      </c>
      <c r="B2208" s="63" t="s">
        <v>21</v>
      </c>
      <c r="C2208" s="62"/>
      <c r="D2208" s="62">
        <f>SUM(D2209:D2210)</f>
        <v>2</v>
      </c>
      <c r="E2208" s="64"/>
      <c r="F2208" s="64">
        <f>SUM(F2209:F2210)</f>
        <v>0</v>
      </c>
    </row>
    <row r="2209" spans="1:12" ht="17.100000000000001" customHeight="1">
      <c r="A2209" s="66"/>
      <c r="B2209" s="67" t="s">
        <v>6</v>
      </c>
      <c r="C2209" s="66" t="s">
        <v>7</v>
      </c>
      <c r="D2209" s="66">
        <v>1</v>
      </c>
      <c r="E2209" s="68"/>
      <c r="F2209" s="68">
        <f>E2209*D2209</f>
        <v>0</v>
      </c>
      <c r="G2209" s="65"/>
      <c r="L2209" s="43"/>
    </row>
    <row r="2210" spans="1:12" ht="17.100000000000001" customHeight="1">
      <c r="A2210" s="66"/>
      <c r="B2210" s="69" t="s">
        <v>212</v>
      </c>
      <c r="C2210" s="66" t="s">
        <v>7</v>
      </c>
      <c r="D2210" s="66">
        <v>1</v>
      </c>
      <c r="E2210" s="68"/>
      <c r="F2210" s="68">
        <f>E2210*D2210</f>
        <v>0</v>
      </c>
      <c r="G2210" s="43"/>
      <c r="L2210" s="43"/>
    </row>
    <row r="2211" spans="1:12" ht="17.100000000000001" customHeight="1">
      <c r="A2211" s="71">
        <v>2</v>
      </c>
      <c r="B2211" s="72" t="s">
        <v>50</v>
      </c>
      <c r="C2211" s="62"/>
      <c r="D2211" s="62">
        <f>SUM(D2212:D2214)</f>
        <v>3</v>
      </c>
      <c r="E2211" s="64"/>
      <c r="F2211" s="64">
        <f>SUM(F2212:F2214)</f>
        <v>0</v>
      </c>
      <c r="G2211" s="43"/>
      <c r="L2211" s="43"/>
    </row>
    <row r="2212" spans="1:12" ht="17.100000000000001" customHeight="1">
      <c r="A2212" s="66"/>
      <c r="B2212" s="69" t="s">
        <v>14</v>
      </c>
      <c r="C2212" s="66" t="s">
        <v>8</v>
      </c>
      <c r="D2212" s="73">
        <v>0</v>
      </c>
      <c r="E2212" s="68"/>
      <c r="F2212" s="68">
        <f>E2212*D2212</f>
        <v>0</v>
      </c>
      <c r="L2212" s="43"/>
    </row>
    <row r="2213" spans="1:12" ht="17.100000000000001" customHeight="1">
      <c r="A2213" s="66"/>
      <c r="B2213" s="69" t="s">
        <v>17</v>
      </c>
      <c r="C2213" s="66" t="s">
        <v>8</v>
      </c>
      <c r="D2213" s="73">
        <v>2</v>
      </c>
      <c r="E2213" s="68"/>
      <c r="F2213" s="68">
        <f>E2213*D2213</f>
        <v>0</v>
      </c>
      <c r="G2213" s="65"/>
      <c r="L2213" s="43"/>
    </row>
    <row r="2214" spans="1:12" ht="17.100000000000001" customHeight="1">
      <c r="A2214" s="66"/>
      <c r="B2214" s="69" t="s">
        <v>18</v>
      </c>
      <c r="C2214" s="66" t="s">
        <v>8</v>
      </c>
      <c r="D2214" s="73">
        <v>1</v>
      </c>
      <c r="E2214" s="68"/>
      <c r="F2214" s="68">
        <f t="shared" ref="F2214" si="223">E2214*D2214</f>
        <v>0</v>
      </c>
      <c r="L2214" s="43"/>
    </row>
    <row r="2215" spans="1:12" ht="17.100000000000001" customHeight="1">
      <c r="A2215" s="71">
        <v>3</v>
      </c>
      <c r="B2215" s="72" t="s">
        <v>49</v>
      </c>
      <c r="C2215" s="62"/>
      <c r="D2215" s="62">
        <f>SUM(D2216:D2227)</f>
        <v>13</v>
      </c>
      <c r="E2215" s="64"/>
      <c r="F2215" s="64">
        <f>SUM(F2216:F2227)</f>
        <v>0</v>
      </c>
      <c r="L2215" s="43"/>
    </row>
    <row r="2216" spans="1:12" ht="17.100000000000001" customHeight="1">
      <c r="A2216" s="76" t="s">
        <v>22</v>
      </c>
      <c r="B2216" s="77" t="s">
        <v>23</v>
      </c>
      <c r="C2216" s="78" t="s">
        <v>8</v>
      </c>
      <c r="D2216" s="73">
        <v>1</v>
      </c>
      <c r="E2216" s="68"/>
      <c r="F2216" s="68">
        <f t="shared" ref="F2216:F2227" si="224">E2216*D2216</f>
        <v>0</v>
      </c>
      <c r="L2216" s="43"/>
    </row>
    <row r="2217" spans="1:12" ht="17.100000000000001" customHeight="1">
      <c r="A2217" s="76" t="s">
        <v>24</v>
      </c>
      <c r="B2217" s="77" t="s">
        <v>25</v>
      </c>
      <c r="C2217" s="78" t="s">
        <v>8</v>
      </c>
      <c r="D2217" s="73">
        <v>1</v>
      </c>
      <c r="E2217" s="68"/>
      <c r="F2217" s="68">
        <f t="shared" si="224"/>
        <v>0</v>
      </c>
      <c r="L2217" s="43"/>
    </row>
    <row r="2218" spans="1:12" ht="17.100000000000001" customHeight="1">
      <c r="A2218" s="76" t="s">
        <v>26</v>
      </c>
      <c r="B2218" s="77" t="s">
        <v>27</v>
      </c>
      <c r="C2218" s="78" t="s">
        <v>8</v>
      </c>
      <c r="D2218" s="73">
        <v>0</v>
      </c>
      <c r="E2218" s="68"/>
      <c r="F2218" s="68">
        <f t="shared" si="224"/>
        <v>0</v>
      </c>
      <c r="L2218" s="43"/>
    </row>
    <row r="2219" spans="1:12" ht="17.100000000000001" customHeight="1">
      <c r="A2219" s="76" t="s">
        <v>28</v>
      </c>
      <c r="B2219" s="77" t="s">
        <v>29</v>
      </c>
      <c r="C2219" s="78" t="s">
        <v>8</v>
      </c>
      <c r="D2219" s="73">
        <v>0</v>
      </c>
      <c r="E2219" s="68"/>
      <c r="F2219" s="68">
        <f t="shared" si="224"/>
        <v>0</v>
      </c>
      <c r="L2219" s="43"/>
    </row>
    <row r="2220" spans="1:12" ht="17.100000000000001" customHeight="1">
      <c r="A2220" s="76" t="s">
        <v>30</v>
      </c>
      <c r="B2220" s="77" t="s">
        <v>31</v>
      </c>
      <c r="C2220" s="78" t="s">
        <v>8</v>
      </c>
      <c r="D2220" s="73">
        <v>3</v>
      </c>
      <c r="E2220" s="68"/>
      <c r="F2220" s="68">
        <f t="shared" si="224"/>
        <v>0</v>
      </c>
      <c r="L2220" s="43"/>
    </row>
    <row r="2221" spans="1:12" ht="17.100000000000001" customHeight="1">
      <c r="A2221" s="76" t="s">
        <v>32</v>
      </c>
      <c r="B2221" s="77" t="s">
        <v>33</v>
      </c>
      <c r="C2221" s="78" t="s">
        <v>8</v>
      </c>
      <c r="D2221" s="73">
        <v>3</v>
      </c>
      <c r="E2221" s="68"/>
      <c r="F2221" s="68">
        <f t="shared" si="224"/>
        <v>0</v>
      </c>
      <c r="L2221" s="43"/>
    </row>
    <row r="2222" spans="1:12" ht="17.100000000000001" customHeight="1">
      <c r="A2222" s="76" t="s">
        <v>34</v>
      </c>
      <c r="B2222" s="77" t="s">
        <v>35</v>
      </c>
      <c r="C2222" s="78" t="s">
        <v>8</v>
      </c>
      <c r="D2222" s="73">
        <v>0</v>
      </c>
      <c r="E2222" s="68"/>
      <c r="F2222" s="68">
        <f t="shared" si="224"/>
        <v>0</v>
      </c>
      <c r="L2222" s="43"/>
    </row>
    <row r="2223" spans="1:12" ht="17.100000000000001" customHeight="1">
      <c r="A2223" s="76" t="s">
        <v>36</v>
      </c>
      <c r="B2223" s="77" t="s">
        <v>37</v>
      </c>
      <c r="C2223" s="78" t="s">
        <v>8</v>
      </c>
      <c r="D2223" s="73">
        <v>0</v>
      </c>
      <c r="E2223" s="68"/>
      <c r="F2223" s="68">
        <f t="shared" si="224"/>
        <v>0</v>
      </c>
      <c r="L2223" s="43"/>
    </row>
    <row r="2224" spans="1:12" ht="17.100000000000001" customHeight="1">
      <c r="A2224" s="76" t="s">
        <v>38</v>
      </c>
      <c r="B2224" s="77" t="s">
        <v>39</v>
      </c>
      <c r="C2224" s="78" t="s">
        <v>8</v>
      </c>
      <c r="D2224" s="73">
        <v>2</v>
      </c>
      <c r="E2224" s="68"/>
      <c r="F2224" s="68">
        <f t="shared" si="224"/>
        <v>0</v>
      </c>
      <c r="L2224" s="43"/>
    </row>
    <row r="2225" spans="1:12" ht="17.100000000000001" customHeight="1">
      <c r="A2225" s="76" t="s">
        <v>40</v>
      </c>
      <c r="B2225" s="77" t="s">
        <v>41</v>
      </c>
      <c r="C2225" s="78" t="s">
        <v>8</v>
      </c>
      <c r="D2225" s="73">
        <v>3</v>
      </c>
      <c r="E2225" s="68"/>
      <c r="F2225" s="68">
        <f t="shared" si="224"/>
        <v>0</v>
      </c>
      <c r="L2225" s="43"/>
    </row>
    <row r="2226" spans="1:12" ht="17.100000000000001" customHeight="1">
      <c r="A2226" s="76" t="s">
        <v>42</v>
      </c>
      <c r="B2226" s="77" t="s">
        <v>42</v>
      </c>
      <c r="C2226" s="78" t="s">
        <v>8</v>
      </c>
      <c r="D2226" s="73">
        <v>0</v>
      </c>
      <c r="E2226" s="68"/>
      <c r="F2226" s="68">
        <f t="shared" si="224"/>
        <v>0</v>
      </c>
      <c r="G2226" s="65"/>
      <c r="L2226" s="43"/>
    </row>
    <row r="2227" spans="1:12" ht="17.100000000000001" customHeight="1">
      <c r="A2227" s="76" t="s">
        <v>52</v>
      </c>
      <c r="B2227" s="77" t="s">
        <v>51</v>
      </c>
      <c r="C2227" s="78" t="s">
        <v>8</v>
      </c>
      <c r="D2227" s="73">
        <v>0</v>
      </c>
      <c r="E2227" s="68"/>
      <c r="F2227" s="68">
        <f t="shared" si="224"/>
        <v>0</v>
      </c>
      <c r="G2227" s="43"/>
      <c r="L2227" s="43"/>
    </row>
    <row r="2228" spans="1:12" s="79" customFormat="1" ht="17.100000000000001" customHeight="1">
      <c r="A2228" s="71">
        <v>4</v>
      </c>
      <c r="B2228" s="72" t="s">
        <v>47</v>
      </c>
      <c r="C2228" s="62"/>
      <c r="D2228" s="62">
        <f>SUM(D2229:D2229)</f>
        <v>1</v>
      </c>
      <c r="E2228" s="64"/>
      <c r="F2228" s="64">
        <f>SUM(F2229:F2229)</f>
        <v>0</v>
      </c>
      <c r="G2228" s="65"/>
    </row>
    <row r="2229" spans="1:12" ht="17.100000000000001" customHeight="1">
      <c r="A2229" s="66"/>
      <c r="B2229" s="69" t="s">
        <v>48</v>
      </c>
      <c r="C2229" s="66" t="s">
        <v>7</v>
      </c>
      <c r="D2229" s="73">
        <v>1</v>
      </c>
      <c r="E2229" s="68"/>
      <c r="F2229" s="68">
        <f t="shared" ref="F2229" si="225">E2229*D2229</f>
        <v>0</v>
      </c>
      <c r="G2229" s="43"/>
      <c r="L2229" s="43"/>
    </row>
    <row r="2230" spans="1:12" ht="17.100000000000001" customHeight="1">
      <c r="A2230" s="71">
        <v>5</v>
      </c>
      <c r="B2230" s="72" t="s">
        <v>219</v>
      </c>
      <c r="C2230" s="62"/>
      <c r="D2230" s="62">
        <f>SUM(D2231:D2232)</f>
        <v>2</v>
      </c>
      <c r="E2230" s="64"/>
      <c r="F2230" s="64">
        <f>SUM(F2231:F2232)</f>
        <v>0</v>
      </c>
      <c r="G2230" s="65"/>
      <c r="L2230" s="43"/>
    </row>
    <row r="2231" spans="1:12" ht="17.100000000000001" customHeight="1">
      <c r="A2231" s="66"/>
      <c r="B2231" s="69" t="s">
        <v>220</v>
      </c>
      <c r="C2231" s="66" t="s">
        <v>7</v>
      </c>
      <c r="D2231" s="73">
        <v>1</v>
      </c>
      <c r="E2231" s="68"/>
      <c r="F2231" s="68">
        <f t="shared" ref="F2231:F2232" si="226">E2231*D2231</f>
        <v>0</v>
      </c>
      <c r="G2231" s="43"/>
      <c r="L2231" s="43"/>
    </row>
    <row r="2232" spans="1:12" ht="17.100000000000001" customHeight="1">
      <c r="A2232" s="66"/>
      <c r="B2232" s="69" t="s">
        <v>221</v>
      </c>
      <c r="C2232" s="66" t="s">
        <v>7</v>
      </c>
      <c r="D2232" s="73">
        <v>1</v>
      </c>
      <c r="E2232" s="68"/>
      <c r="F2232" s="68">
        <f t="shared" si="226"/>
        <v>0</v>
      </c>
      <c r="G2232" s="43"/>
      <c r="L2232" s="43"/>
    </row>
    <row r="2233" spans="1:12" ht="17.100000000000001" customHeight="1">
      <c r="A2233" s="62">
        <v>6</v>
      </c>
      <c r="B2233" s="72" t="s">
        <v>9</v>
      </c>
      <c r="C2233" s="62"/>
      <c r="D2233" s="62">
        <f>SUM(D2234:D2238)</f>
        <v>5</v>
      </c>
      <c r="E2233" s="64"/>
      <c r="F2233" s="64">
        <f>SUM(F2234:F2238)</f>
        <v>0</v>
      </c>
      <c r="G2233" s="43"/>
      <c r="L2233" s="43"/>
    </row>
    <row r="2234" spans="1:12" ht="17.100000000000001" customHeight="1">
      <c r="A2234" s="66"/>
      <c r="B2234" s="80" t="s">
        <v>208</v>
      </c>
      <c r="C2234" s="66" t="s">
        <v>7</v>
      </c>
      <c r="D2234" s="66">
        <v>1</v>
      </c>
      <c r="E2234" s="68"/>
      <c r="F2234" s="68">
        <f>E2234*D2234</f>
        <v>0</v>
      </c>
      <c r="L2234" s="43"/>
    </row>
    <row r="2235" spans="1:12" ht="17.100000000000001" customHeight="1">
      <c r="A2235" s="66"/>
      <c r="B2235" s="80" t="s">
        <v>209</v>
      </c>
      <c r="C2235" s="66" t="s">
        <v>7</v>
      </c>
      <c r="D2235" s="66">
        <v>1</v>
      </c>
      <c r="E2235" s="68"/>
      <c r="F2235" s="68">
        <f t="shared" ref="F2235:F2236" si="227">E2235*D2235</f>
        <v>0</v>
      </c>
      <c r="G2235" s="43"/>
      <c r="L2235" s="43"/>
    </row>
    <row r="2236" spans="1:12" ht="17.100000000000001" customHeight="1">
      <c r="A2236" s="66"/>
      <c r="B2236" s="80" t="s">
        <v>210</v>
      </c>
      <c r="C2236" s="66" t="s">
        <v>7</v>
      </c>
      <c r="D2236" s="66">
        <v>1</v>
      </c>
      <c r="E2236" s="68"/>
      <c r="F2236" s="68">
        <f t="shared" si="227"/>
        <v>0</v>
      </c>
      <c r="L2236" s="43"/>
    </row>
    <row r="2237" spans="1:12" s="79" customFormat="1" ht="17.100000000000001" customHeight="1">
      <c r="A2237" s="66"/>
      <c r="B2237" s="80" t="s">
        <v>53</v>
      </c>
      <c r="C2237" s="66" t="s">
        <v>7</v>
      </c>
      <c r="D2237" s="66">
        <v>1</v>
      </c>
      <c r="E2237" s="68"/>
      <c r="F2237" s="68">
        <f>E2237*D2237</f>
        <v>0</v>
      </c>
      <c r="G2237" s="65"/>
    </row>
    <row r="2238" spans="1:12" ht="17.100000000000001" customHeight="1">
      <c r="A2238" s="66"/>
      <c r="B2238" s="80" t="s">
        <v>10</v>
      </c>
      <c r="C2238" s="66" t="s">
        <v>7</v>
      </c>
      <c r="D2238" s="66">
        <v>1</v>
      </c>
      <c r="E2238" s="68"/>
      <c r="F2238" s="68">
        <f>E2238*D2238</f>
        <v>0</v>
      </c>
      <c r="L2238" s="43"/>
    </row>
    <row r="2239" spans="1:12" s="65" customFormat="1" ht="17.100000000000001" customHeight="1">
      <c r="A2239" s="62">
        <v>7</v>
      </c>
      <c r="B2239" s="72" t="s">
        <v>201</v>
      </c>
      <c r="C2239" s="62"/>
      <c r="D2239" s="62">
        <f>SUM(D2240)</f>
        <v>1</v>
      </c>
      <c r="E2239" s="64"/>
      <c r="F2239" s="64">
        <f>SUM(F2240)</f>
        <v>0</v>
      </c>
    </row>
    <row r="2240" spans="1:12" ht="17.100000000000001" customHeight="1">
      <c r="A2240" s="66"/>
      <c r="B2240" s="80" t="s">
        <v>211</v>
      </c>
      <c r="C2240" s="66" t="s">
        <v>7</v>
      </c>
      <c r="D2240" s="66">
        <v>1</v>
      </c>
      <c r="E2240" s="68"/>
      <c r="F2240" s="68">
        <f>E2240*D2240</f>
        <v>0</v>
      </c>
    </row>
    <row r="2241" spans="1:15" s="65" customFormat="1" ht="17.100000000000001" customHeight="1">
      <c r="A2241" s="59" t="s">
        <v>43</v>
      </c>
      <c r="B2241" s="81"/>
      <c r="C2241" s="61"/>
      <c r="D2241" s="61"/>
      <c r="E2241" s="82"/>
      <c r="F2241" s="82">
        <f>+F2208+F2211+F2215+F2228+F2230+F2233+F2239</f>
        <v>0</v>
      </c>
      <c r="G2241" s="88"/>
      <c r="I2241" s="89"/>
      <c r="J2241" s="90"/>
      <c r="M2241" s="91"/>
      <c r="N2241" s="92"/>
      <c r="O2241" s="89"/>
    </row>
    <row r="2242" spans="1:15" s="65" customFormat="1" ht="17.100000000000001" customHeight="1">
      <c r="A2242" s="75"/>
      <c r="B2242" s="75"/>
      <c r="C2242" s="75"/>
      <c r="D2242" s="84"/>
      <c r="E2242" s="75"/>
      <c r="F2242" s="75"/>
      <c r="G2242" s="88"/>
      <c r="I2242" s="89"/>
      <c r="J2242" s="90"/>
      <c r="M2242" s="91"/>
      <c r="N2242" s="92"/>
      <c r="O2242" s="89"/>
    </row>
    <row r="2243" spans="1:15" s="65" customFormat="1" ht="17.100000000000001" customHeight="1">
      <c r="A2243" s="85" t="s">
        <v>44</v>
      </c>
      <c r="B2243" s="86"/>
      <c r="C2243" s="85"/>
      <c r="D2243" s="87"/>
      <c r="E2243" s="85"/>
      <c r="F2243" s="85"/>
      <c r="G2243" s="88"/>
      <c r="I2243" s="89"/>
      <c r="J2243" s="90"/>
      <c r="M2243" s="91"/>
      <c r="N2243" s="92"/>
      <c r="O2243" s="89"/>
    </row>
    <row r="2244" spans="1:15" s="65" customFormat="1" ht="17.100000000000001" customHeight="1">
      <c r="B2244" s="86"/>
      <c r="C2244" s="85"/>
      <c r="D2244" s="87"/>
      <c r="E2244" s="85"/>
      <c r="F2244" s="85"/>
      <c r="G2244" s="88"/>
      <c r="I2244" s="89"/>
      <c r="J2244" s="90"/>
      <c r="M2244" s="91"/>
      <c r="N2244" s="92"/>
      <c r="O2244" s="89"/>
    </row>
    <row r="2245" spans="1:15" s="65" customFormat="1" ht="17.100000000000001" customHeight="1">
      <c r="A2245" s="85" t="s">
        <v>45</v>
      </c>
      <c r="B2245" s="86"/>
      <c r="C2245" s="85"/>
      <c r="D2245" s="87"/>
      <c r="E2245" s="85"/>
      <c r="F2245" s="85"/>
      <c r="G2245" s="88"/>
      <c r="I2245" s="89"/>
      <c r="J2245" s="90"/>
      <c r="M2245" s="91"/>
      <c r="N2245" s="92"/>
      <c r="O2245" s="89"/>
    </row>
    <row r="2246" spans="1:15" s="65" customFormat="1" ht="17.100000000000001" customHeight="1">
      <c r="B2246" s="93"/>
      <c r="C2246" s="85"/>
      <c r="D2246" s="87"/>
      <c r="E2246" s="85"/>
      <c r="F2246" s="85"/>
      <c r="G2246" s="88"/>
      <c r="I2246" s="89"/>
      <c r="J2246" s="90"/>
      <c r="M2246" s="91"/>
      <c r="N2246" s="92"/>
      <c r="O2246" s="89"/>
    </row>
    <row r="2247" spans="1:15" ht="17.100000000000001" customHeight="1">
      <c r="A2247" s="85" t="s">
        <v>46</v>
      </c>
      <c r="B2247" s="93"/>
      <c r="C2247" s="85"/>
      <c r="D2247" s="87"/>
      <c r="E2247" s="85"/>
      <c r="F2247" s="85"/>
    </row>
    <row r="2248" spans="1:15" ht="17.100000000000001" customHeight="1">
      <c r="A2248" s="85"/>
      <c r="B2248" s="85"/>
      <c r="C2248" s="85"/>
      <c r="D2248" s="87"/>
      <c r="E2248" s="85"/>
      <c r="F2248" s="85"/>
    </row>
    <row r="2249" spans="1:15" ht="17.100000000000001" customHeight="1">
      <c r="G2249" s="46"/>
      <c r="J2249" s="47"/>
      <c r="L2249" s="48"/>
      <c r="M2249" s="49"/>
      <c r="N2249" s="50"/>
    </row>
    <row r="2250" spans="1:15" ht="17.100000000000001" customHeight="1">
      <c r="G2250" s="52"/>
      <c r="H2250" s="52"/>
      <c r="I2250" s="52"/>
      <c r="J2250" s="52"/>
      <c r="K2250" s="52"/>
      <c r="L2250" s="52"/>
      <c r="M2250" s="52"/>
      <c r="N2250" s="52"/>
      <c r="O2250" s="52"/>
    </row>
    <row r="2251" spans="1:15" s="42" customFormat="1" ht="17.100000000000001" customHeight="1">
      <c r="A2251" s="41" t="s">
        <v>20</v>
      </c>
      <c r="C2251" s="43"/>
      <c r="D2251" s="44"/>
      <c r="E2251" s="43"/>
      <c r="F2251" s="45"/>
      <c r="G2251" s="53"/>
      <c r="H2251" s="53"/>
      <c r="I2251" s="53"/>
      <c r="J2251" s="53"/>
      <c r="K2251" s="53"/>
      <c r="L2251" s="53"/>
      <c r="M2251" s="53"/>
      <c r="N2251" s="53"/>
      <c r="O2251" s="53"/>
    </row>
    <row r="2252" spans="1:15" ht="17.100000000000001" customHeight="1">
      <c r="A2252" s="51" t="s">
        <v>264</v>
      </c>
      <c r="B2252" s="52"/>
      <c r="C2252" s="52"/>
      <c r="D2252" s="52"/>
      <c r="E2252" s="52"/>
      <c r="F2252" s="52"/>
      <c r="G2252" s="43"/>
    </row>
    <row r="2253" spans="1:15" ht="17.100000000000001" customHeight="1">
      <c r="A2253" s="51" t="s">
        <v>57</v>
      </c>
      <c r="B2253" s="53"/>
      <c r="C2253" s="53"/>
      <c r="D2253" s="53"/>
      <c r="E2253" s="53"/>
      <c r="F2253" s="53"/>
      <c r="G2253" s="43"/>
      <c r="L2253" s="43"/>
    </row>
    <row r="2254" spans="1:15" ht="17.100000000000001" customHeight="1">
      <c r="A2254" s="54"/>
      <c r="B2254" s="55"/>
      <c r="C2254" s="54"/>
      <c r="D2254" s="56"/>
      <c r="E2254" s="54"/>
      <c r="F2254" s="54"/>
      <c r="G2254" s="43"/>
      <c r="L2254" s="43"/>
    </row>
    <row r="2255" spans="1:15" ht="17.100000000000001" customHeight="1">
      <c r="A2255" s="109" t="s">
        <v>55</v>
      </c>
      <c r="B2255" s="110"/>
      <c r="C2255" s="110"/>
      <c r="D2255" s="111"/>
      <c r="E2255" s="112" t="s">
        <v>142</v>
      </c>
      <c r="F2255" s="113"/>
      <c r="G2255" s="43"/>
      <c r="L2255" s="43"/>
    </row>
    <row r="2256" spans="1:15" s="65" customFormat="1" ht="17.100000000000001" customHeight="1">
      <c r="A2256" s="58" t="s">
        <v>0</v>
      </c>
      <c r="B2256" s="114" t="s">
        <v>1</v>
      </c>
      <c r="C2256" s="59"/>
      <c r="D2256" s="116" t="s">
        <v>56</v>
      </c>
      <c r="E2256" s="116"/>
      <c r="F2256" s="116"/>
    </row>
    <row r="2257" spans="1:12" ht="17.100000000000001" customHeight="1">
      <c r="A2257" s="60" t="s">
        <v>141</v>
      </c>
      <c r="B2257" s="115"/>
      <c r="C2257" s="59" t="s">
        <v>2</v>
      </c>
      <c r="D2257" s="61" t="s">
        <v>3</v>
      </c>
      <c r="E2257" s="61" t="s">
        <v>4</v>
      </c>
      <c r="F2257" s="61" t="s">
        <v>5</v>
      </c>
      <c r="G2257" s="43"/>
      <c r="L2257" s="43"/>
    </row>
    <row r="2258" spans="1:12" s="70" customFormat="1" ht="17.100000000000001" customHeight="1">
      <c r="A2258" s="62">
        <v>1</v>
      </c>
      <c r="B2258" s="63" t="s">
        <v>21</v>
      </c>
      <c r="C2258" s="62"/>
      <c r="D2258" s="62">
        <f>SUM(D2259:D2260)</f>
        <v>2</v>
      </c>
      <c r="E2258" s="64"/>
      <c r="F2258" s="64">
        <f>SUM(F2259:F2260)</f>
        <v>0</v>
      </c>
    </row>
    <row r="2259" spans="1:12" ht="17.100000000000001" customHeight="1">
      <c r="A2259" s="66"/>
      <c r="B2259" s="67" t="s">
        <v>6</v>
      </c>
      <c r="C2259" s="66" t="s">
        <v>7</v>
      </c>
      <c r="D2259" s="66">
        <v>1</v>
      </c>
      <c r="E2259" s="68"/>
      <c r="F2259" s="68">
        <f>E2259*D2259</f>
        <v>0</v>
      </c>
      <c r="G2259" s="65"/>
      <c r="L2259" s="43"/>
    </row>
    <row r="2260" spans="1:12" ht="17.100000000000001" customHeight="1">
      <c r="A2260" s="66"/>
      <c r="B2260" s="69" t="s">
        <v>212</v>
      </c>
      <c r="C2260" s="66" t="s">
        <v>7</v>
      </c>
      <c r="D2260" s="66">
        <v>1</v>
      </c>
      <c r="E2260" s="68"/>
      <c r="F2260" s="68">
        <f>E2260*D2260</f>
        <v>0</v>
      </c>
      <c r="G2260" s="43"/>
      <c r="L2260" s="43"/>
    </row>
    <row r="2261" spans="1:12" ht="17.100000000000001" customHeight="1">
      <c r="A2261" s="71">
        <v>2</v>
      </c>
      <c r="B2261" s="72" t="s">
        <v>50</v>
      </c>
      <c r="C2261" s="62"/>
      <c r="D2261" s="62">
        <f>SUM(D2262:D2264)</f>
        <v>3</v>
      </c>
      <c r="E2261" s="64"/>
      <c r="F2261" s="64">
        <f>SUM(F2262:F2264)</f>
        <v>0</v>
      </c>
      <c r="G2261" s="43"/>
      <c r="L2261" s="43"/>
    </row>
    <row r="2262" spans="1:12" ht="17.100000000000001" customHeight="1">
      <c r="A2262" s="66"/>
      <c r="B2262" s="69" t="s">
        <v>14</v>
      </c>
      <c r="C2262" s="66" t="s">
        <v>8</v>
      </c>
      <c r="D2262" s="73">
        <v>1</v>
      </c>
      <c r="E2262" s="68"/>
      <c r="F2262" s="68">
        <f>E2262*D2262</f>
        <v>0</v>
      </c>
      <c r="L2262" s="43"/>
    </row>
    <row r="2263" spans="1:12" ht="17.100000000000001" customHeight="1">
      <c r="A2263" s="66"/>
      <c r="B2263" s="69" t="s">
        <v>17</v>
      </c>
      <c r="C2263" s="66" t="s">
        <v>8</v>
      </c>
      <c r="D2263" s="73">
        <v>1</v>
      </c>
      <c r="E2263" s="68"/>
      <c r="F2263" s="68">
        <f>E2263*D2263</f>
        <v>0</v>
      </c>
      <c r="G2263" s="65"/>
      <c r="L2263" s="43"/>
    </row>
    <row r="2264" spans="1:12" ht="17.100000000000001" customHeight="1">
      <c r="A2264" s="66"/>
      <c r="B2264" s="69" t="s">
        <v>18</v>
      </c>
      <c r="C2264" s="66" t="s">
        <v>8</v>
      </c>
      <c r="D2264" s="73">
        <v>1</v>
      </c>
      <c r="E2264" s="68"/>
      <c r="F2264" s="68">
        <f t="shared" ref="F2264" si="228">E2264*D2264</f>
        <v>0</v>
      </c>
      <c r="L2264" s="43"/>
    </row>
    <row r="2265" spans="1:12" ht="17.100000000000001" customHeight="1">
      <c r="A2265" s="71">
        <v>3</v>
      </c>
      <c r="B2265" s="72" t="s">
        <v>49</v>
      </c>
      <c r="C2265" s="62"/>
      <c r="D2265" s="62">
        <f>SUM(D2266:D2277)</f>
        <v>17</v>
      </c>
      <c r="E2265" s="64"/>
      <c r="F2265" s="64">
        <f>SUM(F2266:F2277)</f>
        <v>0</v>
      </c>
      <c r="L2265" s="43"/>
    </row>
    <row r="2266" spans="1:12" ht="17.100000000000001" customHeight="1">
      <c r="A2266" s="76" t="s">
        <v>22</v>
      </c>
      <c r="B2266" s="77" t="s">
        <v>23</v>
      </c>
      <c r="C2266" s="78" t="s">
        <v>8</v>
      </c>
      <c r="D2266" s="73">
        <v>0</v>
      </c>
      <c r="E2266" s="68"/>
      <c r="F2266" s="68">
        <f t="shared" ref="F2266:F2277" si="229">E2266*D2266</f>
        <v>0</v>
      </c>
      <c r="L2266" s="43"/>
    </row>
    <row r="2267" spans="1:12" ht="17.100000000000001" customHeight="1">
      <c r="A2267" s="76" t="s">
        <v>24</v>
      </c>
      <c r="B2267" s="77" t="s">
        <v>25</v>
      </c>
      <c r="C2267" s="78" t="s">
        <v>8</v>
      </c>
      <c r="D2267" s="73">
        <v>0</v>
      </c>
      <c r="E2267" s="68"/>
      <c r="F2267" s="68">
        <f t="shared" si="229"/>
        <v>0</v>
      </c>
      <c r="L2267" s="43"/>
    </row>
    <row r="2268" spans="1:12" ht="17.100000000000001" customHeight="1">
      <c r="A2268" s="76" t="s">
        <v>26</v>
      </c>
      <c r="B2268" s="77" t="s">
        <v>27</v>
      </c>
      <c r="C2268" s="78" t="s">
        <v>8</v>
      </c>
      <c r="D2268" s="73">
        <v>1</v>
      </c>
      <c r="E2268" s="68"/>
      <c r="F2268" s="68">
        <f t="shared" si="229"/>
        <v>0</v>
      </c>
      <c r="L2268" s="43"/>
    </row>
    <row r="2269" spans="1:12" ht="17.100000000000001" customHeight="1">
      <c r="A2269" s="76" t="s">
        <v>28</v>
      </c>
      <c r="B2269" s="77" t="s">
        <v>29</v>
      </c>
      <c r="C2269" s="78" t="s">
        <v>8</v>
      </c>
      <c r="D2269" s="73">
        <v>1</v>
      </c>
      <c r="E2269" s="68"/>
      <c r="F2269" s="68">
        <f t="shared" si="229"/>
        <v>0</v>
      </c>
      <c r="L2269" s="43"/>
    </row>
    <row r="2270" spans="1:12" ht="17.100000000000001" customHeight="1">
      <c r="A2270" s="76" t="s">
        <v>30</v>
      </c>
      <c r="B2270" s="77" t="s">
        <v>31</v>
      </c>
      <c r="C2270" s="78" t="s">
        <v>8</v>
      </c>
      <c r="D2270" s="73">
        <v>3</v>
      </c>
      <c r="E2270" s="68"/>
      <c r="F2270" s="68">
        <f t="shared" si="229"/>
        <v>0</v>
      </c>
      <c r="L2270" s="43"/>
    </row>
    <row r="2271" spans="1:12" ht="17.100000000000001" customHeight="1">
      <c r="A2271" s="76" t="s">
        <v>32</v>
      </c>
      <c r="B2271" s="77" t="s">
        <v>33</v>
      </c>
      <c r="C2271" s="78" t="s">
        <v>8</v>
      </c>
      <c r="D2271" s="73">
        <v>3</v>
      </c>
      <c r="E2271" s="68"/>
      <c r="F2271" s="68">
        <f t="shared" si="229"/>
        <v>0</v>
      </c>
      <c r="L2271" s="43"/>
    </row>
    <row r="2272" spans="1:12" ht="17.100000000000001" customHeight="1">
      <c r="A2272" s="76" t="s">
        <v>34</v>
      </c>
      <c r="B2272" s="77" t="s">
        <v>35</v>
      </c>
      <c r="C2272" s="78" t="s">
        <v>8</v>
      </c>
      <c r="D2272" s="73">
        <v>1</v>
      </c>
      <c r="E2272" s="68"/>
      <c r="F2272" s="68">
        <f t="shared" si="229"/>
        <v>0</v>
      </c>
      <c r="L2272" s="43"/>
    </row>
    <row r="2273" spans="1:12" ht="17.100000000000001" customHeight="1">
      <c r="A2273" s="76" t="s">
        <v>36</v>
      </c>
      <c r="B2273" s="77" t="s">
        <v>37</v>
      </c>
      <c r="C2273" s="78" t="s">
        <v>8</v>
      </c>
      <c r="D2273" s="73">
        <v>1</v>
      </c>
      <c r="E2273" s="68"/>
      <c r="F2273" s="68">
        <f t="shared" si="229"/>
        <v>0</v>
      </c>
      <c r="L2273" s="43"/>
    </row>
    <row r="2274" spans="1:12" ht="17.100000000000001" customHeight="1">
      <c r="A2274" s="76" t="s">
        <v>38</v>
      </c>
      <c r="B2274" s="77" t="s">
        <v>39</v>
      </c>
      <c r="C2274" s="78" t="s">
        <v>8</v>
      </c>
      <c r="D2274" s="73">
        <v>2</v>
      </c>
      <c r="E2274" s="68"/>
      <c r="F2274" s="68">
        <f t="shared" si="229"/>
        <v>0</v>
      </c>
      <c r="L2274" s="43"/>
    </row>
    <row r="2275" spans="1:12" ht="17.100000000000001" customHeight="1">
      <c r="A2275" s="76" t="s">
        <v>40</v>
      </c>
      <c r="B2275" s="77" t="s">
        <v>41</v>
      </c>
      <c r="C2275" s="78" t="s">
        <v>8</v>
      </c>
      <c r="D2275" s="73">
        <v>3</v>
      </c>
      <c r="E2275" s="68"/>
      <c r="F2275" s="68">
        <f t="shared" si="229"/>
        <v>0</v>
      </c>
      <c r="L2275" s="43"/>
    </row>
    <row r="2276" spans="1:12" ht="17.100000000000001" customHeight="1">
      <c r="A2276" s="76" t="s">
        <v>42</v>
      </c>
      <c r="B2276" s="77" t="s">
        <v>42</v>
      </c>
      <c r="C2276" s="78" t="s">
        <v>8</v>
      </c>
      <c r="D2276" s="73">
        <v>1</v>
      </c>
      <c r="E2276" s="68"/>
      <c r="F2276" s="68">
        <f t="shared" si="229"/>
        <v>0</v>
      </c>
      <c r="G2276" s="65"/>
      <c r="L2276" s="43"/>
    </row>
    <row r="2277" spans="1:12" ht="17.100000000000001" customHeight="1">
      <c r="A2277" s="76" t="s">
        <v>52</v>
      </c>
      <c r="B2277" s="77" t="s">
        <v>51</v>
      </c>
      <c r="C2277" s="78" t="s">
        <v>8</v>
      </c>
      <c r="D2277" s="73">
        <v>1</v>
      </c>
      <c r="E2277" s="68"/>
      <c r="F2277" s="68">
        <f t="shared" si="229"/>
        <v>0</v>
      </c>
      <c r="G2277" s="43"/>
      <c r="L2277" s="43"/>
    </row>
    <row r="2278" spans="1:12" s="79" customFormat="1" ht="17.100000000000001" customHeight="1">
      <c r="A2278" s="71">
        <v>4</v>
      </c>
      <c r="B2278" s="72" t="s">
        <v>47</v>
      </c>
      <c r="C2278" s="62"/>
      <c r="D2278" s="62">
        <f>SUM(D2279:D2279)</f>
        <v>1</v>
      </c>
      <c r="E2278" s="64"/>
      <c r="F2278" s="64">
        <f>SUM(F2279:F2279)</f>
        <v>0</v>
      </c>
      <c r="G2278" s="65"/>
    </row>
    <row r="2279" spans="1:12" ht="17.100000000000001" customHeight="1">
      <c r="A2279" s="66"/>
      <c r="B2279" s="69" t="s">
        <v>48</v>
      </c>
      <c r="C2279" s="66" t="s">
        <v>7</v>
      </c>
      <c r="D2279" s="73">
        <v>1</v>
      </c>
      <c r="E2279" s="68"/>
      <c r="F2279" s="68">
        <f t="shared" ref="F2279" si="230">E2279*D2279</f>
        <v>0</v>
      </c>
      <c r="G2279" s="43"/>
      <c r="L2279" s="43"/>
    </row>
    <row r="2280" spans="1:12" ht="17.100000000000001" customHeight="1">
      <c r="A2280" s="71">
        <v>5</v>
      </c>
      <c r="B2280" s="72" t="s">
        <v>219</v>
      </c>
      <c r="C2280" s="62"/>
      <c r="D2280" s="62">
        <f>SUM(D2281:D2282)</f>
        <v>2</v>
      </c>
      <c r="E2280" s="64"/>
      <c r="F2280" s="64">
        <f>SUM(F2281:F2282)</f>
        <v>0</v>
      </c>
      <c r="G2280" s="65"/>
      <c r="L2280" s="43"/>
    </row>
    <row r="2281" spans="1:12" ht="17.100000000000001" customHeight="1">
      <c r="A2281" s="66"/>
      <c r="B2281" s="69" t="s">
        <v>220</v>
      </c>
      <c r="C2281" s="66" t="s">
        <v>7</v>
      </c>
      <c r="D2281" s="73">
        <v>1</v>
      </c>
      <c r="E2281" s="68"/>
      <c r="F2281" s="68">
        <f t="shared" ref="F2281:F2282" si="231">E2281*D2281</f>
        <v>0</v>
      </c>
      <c r="G2281" s="43"/>
      <c r="L2281" s="43"/>
    </row>
    <row r="2282" spans="1:12" ht="17.100000000000001" customHeight="1">
      <c r="A2282" s="66"/>
      <c r="B2282" s="69" t="s">
        <v>221</v>
      </c>
      <c r="C2282" s="66" t="s">
        <v>7</v>
      </c>
      <c r="D2282" s="73">
        <v>1</v>
      </c>
      <c r="E2282" s="68"/>
      <c r="F2282" s="68">
        <f t="shared" si="231"/>
        <v>0</v>
      </c>
      <c r="G2282" s="43"/>
      <c r="L2282" s="43"/>
    </row>
    <row r="2283" spans="1:12" ht="17.100000000000001" customHeight="1">
      <c r="A2283" s="62">
        <v>6</v>
      </c>
      <c r="B2283" s="72" t="s">
        <v>9</v>
      </c>
      <c r="C2283" s="62"/>
      <c r="D2283" s="62">
        <f>SUM(D2284:D2288)</f>
        <v>5</v>
      </c>
      <c r="E2283" s="64"/>
      <c r="F2283" s="64">
        <f>SUM(F2284:F2288)</f>
        <v>0</v>
      </c>
      <c r="G2283" s="43"/>
      <c r="L2283" s="43"/>
    </row>
    <row r="2284" spans="1:12" ht="17.100000000000001" customHeight="1">
      <c r="A2284" s="66"/>
      <c r="B2284" s="80" t="s">
        <v>208</v>
      </c>
      <c r="C2284" s="66" t="s">
        <v>7</v>
      </c>
      <c r="D2284" s="66">
        <v>1</v>
      </c>
      <c r="E2284" s="68"/>
      <c r="F2284" s="68">
        <f>E2284*D2284</f>
        <v>0</v>
      </c>
      <c r="L2284" s="43"/>
    </row>
    <row r="2285" spans="1:12" ht="17.100000000000001" customHeight="1">
      <c r="A2285" s="66"/>
      <c r="B2285" s="80" t="s">
        <v>209</v>
      </c>
      <c r="C2285" s="66" t="s">
        <v>7</v>
      </c>
      <c r="D2285" s="66">
        <v>1</v>
      </c>
      <c r="E2285" s="68"/>
      <c r="F2285" s="68">
        <f t="shared" ref="F2285:F2286" si="232">E2285*D2285</f>
        <v>0</v>
      </c>
      <c r="G2285" s="43"/>
      <c r="L2285" s="43"/>
    </row>
    <row r="2286" spans="1:12" ht="17.100000000000001" customHeight="1">
      <c r="A2286" s="66"/>
      <c r="B2286" s="80" t="s">
        <v>210</v>
      </c>
      <c r="C2286" s="66" t="s">
        <v>7</v>
      </c>
      <c r="D2286" s="66">
        <v>1</v>
      </c>
      <c r="E2286" s="68"/>
      <c r="F2286" s="68">
        <f t="shared" si="232"/>
        <v>0</v>
      </c>
      <c r="L2286" s="43"/>
    </row>
    <row r="2287" spans="1:12" s="79" customFormat="1" ht="17.100000000000001" customHeight="1">
      <c r="A2287" s="66"/>
      <c r="B2287" s="80" t="s">
        <v>53</v>
      </c>
      <c r="C2287" s="66" t="s">
        <v>7</v>
      </c>
      <c r="D2287" s="66">
        <v>1</v>
      </c>
      <c r="E2287" s="68"/>
      <c r="F2287" s="68">
        <f>E2287*D2287</f>
        <v>0</v>
      </c>
      <c r="G2287" s="65"/>
    </row>
    <row r="2288" spans="1:12" ht="17.100000000000001" customHeight="1">
      <c r="A2288" s="66"/>
      <c r="B2288" s="80" t="s">
        <v>10</v>
      </c>
      <c r="C2288" s="66" t="s">
        <v>7</v>
      </c>
      <c r="D2288" s="66">
        <v>1</v>
      </c>
      <c r="E2288" s="68"/>
      <c r="F2288" s="68">
        <f>E2288*D2288</f>
        <v>0</v>
      </c>
      <c r="L2288" s="43"/>
    </row>
    <row r="2289" spans="1:15" s="65" customFormat="1" ht="17.100000000000001" customHeight="1">
      <c r="A2289" s="62">
        <v>7</v>
      </c>
      <c r="B2289" s="72" t="s">
        <v>201</v>
      </c>
      <c r="C2289" s="62"/>
      <c r="D2289" s="62">
        <f>SUM(D2290)</f>
        <v>1</v>
      </c>
      <c r="E2289" s="64"/>
      <c r="F2289" s="64">
        <f>SUM(F2290)</f>
        <v>0</v>
      </c>
    </row>
    <row r="2290" spans="1:15" ht="17.100000000000001" customHeight="1">
      <c r="A2290" s="66"/>
      <c r="B2290" s="80" t="s">
        <v>211</v>
      </c>
      <c r="C2290" s="66" t="s">
        <v>7</v>
      </c>
      <c r="D2290" s="66">
        <v>1</v>
      </c>
      <c r="E2290" s="68"/>
      <c r="F2290" s="68">
        <f>E2290*D2290</f>
        <v>0</v>
      </c>
    </row>
    <row r="2291" spans="1:15" s="65" customFormat="1" ht="17.100000000000001" customHeight="1">
      <c r="A2291" s="59" t="s">
        <v>43</v>
      </c>
      <c r="B2291" s="81"/>
      <c r="C2291" s="61"/>
      <c r="D2291" s="61"/>
      <c r="E2291" s="82"/>
      <c r="F2291" s="82">
        <f>+F2258+F2261+F2265+F2278+F2280+F2283+F2289</f>
        <v>0</v>
      </c>
      <c r="G2291" s="88"/>
      <c r="I2291" s="89"/>
      <c r="J2291" s="90"/>
      <c r="M2291" s="91"/>
      <c r="N2291" s="92"/>
      <c r="O2291" s="89"/>
    </row>
    <row r="2292" spans="1:15" s="65" customFormat="1" ht="17.100000000000001" customHeight="1">
      <c r="A2292" s="75"/>
      <c r="B2292" s="75"/>
      <c r="C2292" s="75"/>
      <c r="D2292" s="84"/>
      <c r="E2292" s="75"/>
      <c r="F2292" s="75"/>
      <c r="G2292" s="88"/>
      <c r="I2292" s="89"/>
      <c r="J2292" s="90"/>
      <c r="M2292" s="91"/>
      <c r="N2292" s="92"/>
      <c r="O2292" s="89"/>
    </row>
    <row r="2293" spans="1:15" s="65" customFormat="1" ht="17.100000000000001" customHeight="1">
      <c r="A2293" s="85" t="s">
        <v>44</v>
      </c>
      <c r="B2293" s="86"/>
      <c r="C2293" s="85"/>
      <c r="D2293" s="87"/>
      <c r="E2293" s="85"/>
      <c r="F2293" s="85"/>
      <c r="G2293" s="88"/>
      <c r="I2293" s="89"/>
      <c r="J2293" s="90"/>
      <c r="M2293" s="91"/>
      <c r="N2293" s="92"/>
      <c r="O2293" s="89"/>
    </row>
    <row r="2294" spans="1:15" s="65" customFormat="1" ht="17.100000000000001" customHeight="1">
      <c r="B2294" s="86"/>
      <c r="C2294" s="85"/>
      <c r="D2294" s="87"/>
      <c r="E2294" s="85"/>
      <c r="F2294" s="85"/>
      <c r="G2294" s="88"/>
      <c r="I2294" s="89"/>
      <c r="J2294" s="90"/>
      <c r="M2294" s="91"/>
      <c r="N2294" s="92"/>
      <c r="O2294" s="89"/>
    </row>
    <row r="2295" spans="1:15" s="65" customFormat="1" ht="17.100000000000001" customHeight="1">
      <c r="A2295" s="85" t="s">
        <v>45</v>
      </c>
      <c r="B2295" s="86"/>
      <c r="C2295" s="85"/>
      <c r="D2295" s="87"/>
      <c r="E2295" s="85"/>
      <c r="F2295" s="85"/>
      <c r="G2295" s="88"/>
      <c r="I2295" s="89"/>
      <c r="J2295" s="90"/>
      <c r="M2295" s="91"/>
      <c r="N2295" s="92"/>
      <c r="O2295" s="89"/>
    </row>
    <row r="2296" spans="1:15" ht="17.100000000000001" customHeight="1">
      <c r="A2296" s="65"/>
      <c r="B2296" s="93"/>
      <c r="C2296" s="85"/>
      <c r="D2296" s="87"/>
      <c r="E2296" s="85"/>
      <c r="F2296" s="85"/>
    </row>
    <row r="2297" spans="1:15" ht="17.100000000000001" customHeight="1">
      <c r="A2297" s="85" t="s">
        <v>46</v>
      </c>
      <c r="B2297" s="93"/>
      <c r="C2297" s="85"/>
      <c r="D2297" s="87"/>
      <c r="E2297" s="85"/>
      <c r="F2297" s="85"/>
    </row>
    <row r="2299" spans="1:15" ht="17.100000000000001" customHeight="1">
      <c r="G2299" s="46"/>
      <c r="J2299" s="47"/>
      <c r="L2299" s="48"/>
      <c r="M2299" s="49"/>
      <c r="N2299" s="50"/>
    </row>
    <row r="2300" spans="1:15" ht="17.100000000000001" customHeight="1">
      <c r="G2300" s="52"/>
      <c r="H2300" s="52"/>
      <c r="I2300" s="52"/>
      <c r="J2300" s="52"/>
      <c r="K2300" s="52"/>
      <c r="L2300" s="52"/>
      <c r="M2300" s="52"/>
      <c r="N2300" s="52"/>
      <c r="O2300" s="52"/>
    </row>
    <row r="2301" spans="1:15" s="42" customFormat="1" ht="17.100000000000001" customHeight="1">
      <c r="A2301" s="41" t="s">
        <v>20</v>
      </c>
      <c r="C2301" s="43"/>
      <c r="D2301" s="44"/>
      <c r="E2301" s="43"/>
      <c r="F2301" s="45"/>
      <c r="G2301" s="53"/>
      <c r="H2301" s="53"/>
      <c r="I2301" s="53"/>
      <c r="J2301" s="53"/>
      <c r="K2301" s="53"/>
      <c r="L2301" s="53"/>
      <c r="M2301" s="53"/>
      <c r="N2301" s="53"/>
      <c r="O2301" s="53"/>
    </row>
    <row r="2302" spans="1:15" ht="17.100000000000001" customHeight="1">
      <c r="A2302" s="51" t="s">
        <v>293</v>
      </c>
      <c r="B2302" s="52"/>
      <c r="C2302" s="52"/>
      <c r="D2302" s="52"/>
      <c r="E2302" s="52"/>
      <c r="F2302" s="52"/>
      <c r="G2302" s="43"/>
    </row>
    <row r="2303" spans="1:15" ht="17.100000000000001" customHeight="1">
      <c r="A2303" s="51" t="s">
        <v>57</v>
      </c>
      <c r="B2303" s="53"/>
      <c r="C2303" s="53"/>
      <c r="D2303" s="53"/>
      <c r="E2303" s="53"/>
      <c r="F2303" s="53"/>
      <c r="G2303" s="43"/>
      <c r="L2303" s="43"/>
    </row>
    <row r="2304" spans="1:15" ht="17.100000000000001" customHeight="1">
      <c r="A2304" s="54"/>
      <c r="B2304" s="55"/>
      <c r="C2304" s="54"/>
      <c r="D2304" s="56"/>
      <c r="E2304" s="54"/>
      <c r="F2304" s="54"/>
      <c r="G2304" s="43"/>
      <c r="L2304" s="43"/>
    </row>
    <row r="2305" spans="1:12" ht="17.100000000000001" customHeight="1">
      <c r="A2305" s="109" t="s">
        <v>55</v>
      </c>
      <c r="B2305" s="110"/>
      <c r="C2305" s="110"/>
      <c r="D2305" s="111"/>
      <c r="E2305" s="112" t="s">
        <v>284</v>
      </c>
      <c r="F2305" s="113"/>
      <c r="G2305" s="43"/>
      <c r="L2305" s="43"/>
    </row>
    <row r="2306" spans="1:12" s="65" customFormat="1" ht="17.100000000000001" customHeight="1">
      <c r="A2306" s="58" t="s">
        <v>0</v>
      </c>
      <c r="B2306" s="114" t="s">
        <v>1</v>
      </c>
      <c r="C2306" s="59"/>
      <c r="D2306" s="116" t="s">
        <v>56</v>
      </c>
      <c r="E2306" s="116"/>
      <c r="F2306" s="116"/>
    </row>
    <row r="2307" spans="1:12" ht="17.100000000000001" customHeight="1">
      <c r="A2307" s="60" t="s">
        <v>285</v>
      </c>
      <c r="B2307" s="115"/>
      <c r="C2307" s="59" t="s">
        <v>2</v>
      </c>
      <c r="D2307" s="61" t="s">
        <v>3</v>
      </c>
      <c r="E2307" s="61" t="s">
        <v>4</v>
      </c>
      <c r="F2307" s="61" t="s">
        <v>5</v>
      </c>
      <c r="G2307" s="43"/>
      <c r="L2307" s="43"/>
    </row>
    <row r="2308" spans="1:12" s="70" customFormat="1" ht="17.100000000000001" customHeight="1">
      <c r="A2308" s="62">
        <v>1</v>
      </c>
      <c r="B2308" s="63" t="s">
        <v>21</v>
      </c>
      <c r="C2308" s="62"/>
      <c r="D2308" s="62">
        <f>SUM(D2309:D2310)</f>
        <v>2</v>
      </c>
      <c r="E2308" s="64"/>
      <c r="F2308" s="64">
        <f>SUM(F2309:F2310)</f>
        <v>0</v>
      </c>
    </row>
    <row r="2309" spans="1:12" ht="17.100000000000001" customHeight="1">
      <c r="A2309" s="66"/>
      <c r="B2309" s="67" t="s">
        <v>6</v>
      </c>
      <c r="C2309" s="66" t="s">
        <v>7</v>
      </c>
      <c r="D2309" s="66">
        <v>1</v>
      </c>
      <c r="E2309" s="68"/>
      <c r="F2309" s="68">
        <f>E2309*D2309</f>
        <v>0</v>
      </c>
      <c r="G2309" s="65"/>
      <c r="L2309" s="43"/>
    </row>
    <row r="2310" spans="1:12" ht="17.100000000000001" customHeight="1">
      <c r="A2310" s="66"/>
      <c r="B2310" s="69" t="s">
        <v>212</v>
      </c>
      <c r="C2310" s="66" t="s">
        <v>7</v>
      </c>
      <c r="D2310" s="66">
        <v>1</v>
      </c>
      <c r="E2310" s="68"/>
      <c r="F2310" s="68">
        <f>E2310*D2310</f>
        <v>0</v>
      </c>
      <c r="G2310" s="43"/>
      <c r="L2310" s="43"/>
    </row>
    <row r="2311" spans="1:12" ht="17.100000000000001" customHeight="1">
      <c r="A2311" s="71">
        <v>2</v>
      </c>
      <c r="B2311" s="72" t="s">
        <v>50</v>
      </c>
      <c r="C2311" s="62"/>
      <c r="D2311" s="62">
        <f>SUM(D2312:D2314)</f>
        <v>2</v>
      </c>
      <c r="E2311" s="64"/>
      <c r="F2311" s="64">
        <f>SUM(F2312:F2314)</f>
        <v>0</v>
      </c>
      <c r="G2311" s="43"/>
      <c r="L2311" s="43"/>
    </row>
    <row r="2312" spans="1:12" ht="17.100000000000001" customHeight="1">
      <c r="A2312" s="66"/>
      <c r="B2312" s="69" t="s">
        <v>14</v>
      </c>
      <c r="C2312" s="66" t="s">
        <v>8</v>
      </c>
      <c r="D2312" s="73">
        <v>1</v>
      </c>
      <c r="E2312" s="68"/>
      <c r="F2312" s="68">
        <f>E2312*D2312</f>
        <v>0</v>
      </c>
      <c r="L2312" s="43"/>
    </row>
    <row r="2313" spans="1:12" ht="17.100000000000001" customHeight="1">
      <c r="A2313" s="66"/>
      <c r="B2313" s="69" t="s">
        <v>17</v>
      </c>
      <c r="C2313" s="66" t="s">
        <v>8</v>
      </c>
      <c r="D2313" s="73">
        <v>0</v>
      </c>
      <c r="E2313" s="68"/>
      <c r="F2313" s="68">
        <f>E2313*D2313</f>
        <v>0</v>
      </c>
      <c r="G2313" s="65"/>
      <c r="L2313" s="43"/>
    </row>
    <row r="2314" spans="1:12" ht="17.100000000000001" customHeight="1">
      <c r="A2314" s="66"/>
      <c r="B2314" s="69" t="s">
        <v>18</v>
      </c>
      <c r="C2314" s="66" t="s">
        <v>8</v>
      </c>
      <c r="D2314" s="73">
        <v>1</v>
      </c>
      <c r="E2314" s="68"/>
      <c r="F2314" s="68">
        <f t="shared" ref="F2314" si="233">E2314*D2314</f>
        <v>0</v>
      </c>
      <c r="L2314" s="43"/>
    </row>
    <row r="2315" spans="1:12" ht="17.100000000000001" customHeight="1">
      <c r="A2315" s="71">
        <v>3</v>
      </c>
      <c r="B2315" s="72" t="s">
        <v>49</v>
      </c>
      <c r="C2315" s="62"/>
      <c r="D2315" s="62">
        <f>SUM(D2316:D2327)</f>
        <v>13</v>
      </c>
      <c r="E2315" s="64"/>
      <c r="F2315" s="64">
        <f>SUM(F2316:F2327)</f>
        <v>0</v>
      </c>
      <c r="L2315" s="43"/>
    </row>
    <row r="2316" spans="1:12" ht="17.100000000000001" customHeight="1">
      <c r="A2316" s="76" t="s">
        <v>22</v>
      </c>
      <c r="B2316" s="77" t="s">
        <v>23</v>
      </c>
      <c r="C2316" s="78" t="s">
        <v>8</v>
      </c>
      <c r="D2316" s="73">
        <v>0</v>
      </c>
      <c r="E2316" s="68"/>
      <c r="F2316" s="68">
        <f t="shared" ref="F2316:F2327" si="234">E2316*D2316</f>
        <v>0</v>
      </c>
      <c r="L2316" s="43"/>
    </row>
    <row r="2317" spans="1:12" ht="17.100000000000001" customHeight="1">
      <c r="A2317" s="76" t="s">
        <v>24</v>
      </c>
      <c r="B2317" s="77" t="s">
        <v>25</v>
      </c>
      <c r="C2317" s="78" t="s">
        <v>8</v>
      </c>
      <c r="D2317" s="73">
        <v>0</v>
      </c>
      <c r="E2317" s="68"/>
      <c r="F2317" s="68">
        <f t="shared" si="234"/>
        <v>0</v>
      </c>
      <c r="L2317" s="43"/>
    </row>
    <row r="2318" spans="1:12" ht="17.100000000000001" customHeight="1">
      <c r="A2318" s="76" t="s">
        <v>26</v>
      </c>
      <c r="B2318" s="77" t="s">
        <v>27</v>
      </c>
      <c r="C2318" s="78" t="s">
        <v>8</v>
      </c>
      <c r="D2318" s="73">
        <v>1</v>
      </c>
      <c r="E2318" s="68"/>
      <c r="F2318" s="68">
        <f t="shared" si="234"/>
        <v>0</v>
      </c>
      <c r="L2318" s="43"/>
    </row>
    <row r="2319" spans="1:12" ht="17.100000000000001" customHeight="1">
      <c r="A2319" s="76" t="s">
        <v>28</v>
      </c>
      <c r="B2319" s="77" t="s">
        <v>29</v>
      </c>
      <c r="C2319" s="78" t="s">
        <v>8</v>
      </c>
      <c r="D2319" s="73">
        <v>1</v>
      </c>
      <c r="E2319" s="68"/>
      <c r="F2319" s="68">
        <f t="shared" si="234"/>
        <v>0</v>
      </c>
      <c r="L2319" s="43"/>
    </row>
    <row r="2320" spans="1:12" ht="17.100000000000001" customHeight="1">
      <c r="A2320" s="76" t="s">
        <v>30</v>
      </c>
      <c r="B2320" s="77" t="s">
        <v>31</v>
      </c>
      <c r="C2320" s="78" t="s">
        <v>8</v>
      </c>
      <c r="D2320" s="73">
        <v>2</v>
      </c>
      <c r="E2320" s="68"/>
      <c r="F2320" s="68">
        <f t="shared" si="234"/>
        <v>0</v>
      </c>
      <c r="L2320" s="43"/>
    </row>
    <row r="2321" spans="1:12" ht="17.100000000000001" customHeight="1">
      <c r="A2321" s="76" t="s">
        <v>32</v>
      </c>
      <c r="B2321" s="77" t="s">
        <v>33</v>
      </c>
      <c r="C2321" s="78" t="s">
        <v>8</v>
      </c>
      <c r="D2321" s="73">
        <v>2</v>
      </c>
      <c r="E2321" s="68"/>
      <c r="F2321" s="68">
        <f t="shared" si="234"/>
        <v>0</v>
      </c>
      <c r="L2321" s="43"/>
    </row>
    <row r="2322" spans="1:12" ht="17.100000000000001" customHeight="1">
      <c r="A2322" s="76" t="s">
        <v>34</v>
      </c>
      <c r="B2322" s="77" t="s">
        <v>35</v>
      </c>
      <c r="C2322" s="78" t="s">
        <v>8</v>
      </c>
      <c r="D2322" s="73">
        <v>1</v>
      </c>
      <c r="E2322" s="68"/>
      <c r="F2322" s="68">
        <f t="shared" si="234"/>
        <v>0</v>
      </c>
      <c r="L2322" s="43"/>
    </row>
    <row r="2323" spans="1:12" ht="17.100000000000001" customHeight="1">
      <c r="A2323" s="76" t="s">
        <v>36</v>
      </c>
      <c r="B2323" s="77" t="s">
        <v>37</v>
      </c>
      <c r="C2323" s="78" t="s">
        <v>8</v>
      </c>
      <c r="D2323" s="73">
        <v>1</v>
      </c>
      <c r="E2323" s="68"/>
      <c r="F2323" s="68">
        <f t="shared" si="234"/>
        <v>0</v>
      </c>
      <c r="L2323" s="43"/>
    </row>
    <row r="2324" spans="1:12" ht="17.100000000000001" customHeight="1">
      <c r="A2324" s="76" t="s">
        <v>38</v>
      </c>
      <c r="B2324" s="77" t="s">
        <v>39</v>
      </c>
      <c r="C2324" s="78" t="s">
        <v>8</v>
      </c>
      <c r="D2324" s="73">
        <v>1</v>
      </c>
      <c r="E2324" s="68"/>
      <c r="F2324" s="68">
        <f t="shared" si="234"/>
        <v>0</v>
      </c>
      <c r="L2324" s="43"/>
    </row>
    <row r="2325" spans="1:12" ht="17.100000000000001" customHeight="1">
      <c r="A2325" s="76" t="s">
        <v>40</v>
      </c>
      <c r="B2325" s="77" t="s">
        <v>41</v>
      </c>
      <c r="C2325" s="78" t="s">
        <v>8</v>
      </c>
      <c r="D2325" s="73">
        <v>2</v>
      </c>
      <c r="E2325" s="68"/>
      <c r="F2325" s="68">
        <f t="shared" si="234"/>
        <v>0</v>
      </c>
      <c r="L2325" s="43"/>
    </row>
    <row r="2326" spans="1:12" ht="17.100000000000001" customHeight="1">
      <c r="A2326" s="76" t="s">
        <v>42</v>
      </c>
      <c r="B2326" s="77" t="s">
        <v>42</v>
      </c>
      <c r="C2326" s="78" t="s">
        <v>8</v>
      </c>
      <c r="D2326" s="73">
        <v>1</v>
      </c>
      <c r="E2326" s="68"/>
      <c r="F2326" s="68">
        <f t="shared" si="234"/>
        <v>0</v>
      </c>
      <c r="G2326" s="65"/>
      <c r="L2326" s="43"/>
    </row>
    <row r="2327" spans="1:12" ht="17.100000000000001" customHeight="1">
      <c r="A2327" s="76" t="s">
        <v>52</v>
      </c>
      <c r="B2327" s="77" t="s">
        <v>51</v>
      </c>
      <c r="C2327" s="78" t="s">
        <v>8</v>
      </c>
      <c r="D2327" s="73">
        <v>1</v>
      </c>
      <c r="E2327" s="68"/>
      <c r="F2327" s="68">
        <f t="shared" si="234"/>
        <v>0</v>
      </c>
      <c r="G2327" s="43"/>
      <c r="L2327" s="43"/>
    </row>
    <row r="2328" spans="1:12" s="79" customFormat="1" ht="17.100000000000001" customHeight="1">
      <c r="A2328" s="71">
        <v>4</v>
      </c>
      <c r="B2328" s="72" t="s">
        <v>47</v>
      </c>
      <c r="C2328" s="62"/>
      <c r="D2328" s="62">
        <f>SUM(D2329:D2329)</f>
        <v>1</v>
      </c>
      <c r="E2328" s="64"/>
      <c r="F2328" s="64">
        <f>SUM(F2329:F2329)</f>
        <v>0</v>
      </c>
      <c r="G2328" s="65"/>
    </row>
    <row r="2329" spans="1:12" ht="17.100000000000001" customHeight="1">
      <c r="A2329" s="66"/>
      <c r="B2329" s="69" t="s">
        <v>48</v>
      </c>
      <c r="C2329" s="66" t="s">
        <v>7</v>
      </c>
      <c r="D2329" s="73">
        <v>1</v>
      </c>
      <c r="E2329" s="68"/>
      <c r="F2329" s="68">
        <f t="shared" ref="F2329" si="235">E2329*D2329</f>
        <v>0</v>
      </c>
      <c r="G2329" s="43"/>
      <c r="L2329" s="43"/>
    </row>
    <row r="2330" spans="1:12" ht="17.100000000000001" customHeight="1">
      <c r="A2330" s="71">
        <v>5</v>
      </c>
      <c r="B2330" s="72" t="s">
        <v>219</v>
      </c>
      <c r="C2330" s="62"/>
      <c r="D2330" s="62">
        <f>SUM(D2331:D2332)</f>
        <v>2</v>
      </c>
      <c r="E2330" s="64"/>
      <c r="F2330" s="64">
        <f>SUM(F2331:F2332)</f>
        <v>0</v>
      </c>
      <c r="G2330" s="65"/>
      <c r="L2330" s="43"/>
    </row>
    <row r="2331" spans="1:12" ht="17.100000000000001" customHeight="1">
      <c r="A2331" s="66"/>
      <c r="B2331" s="69" t="s">
        <v>220</v>
      </c>
      <c r="C2331" s="66" t="s">
        <v>7</v>
      </c>
      <c r="D2331" s="73">
        <v>1</v>
      </c>
      <c r="E2331" s="68"/>
      <c r="F2331" s="68">
        <f t="shared" ref="F2331:F2332" si="236">E2331*D2331</f>
        <v>0</v>
      </c>
      <c r="G2331" s="43"/>
      <c r="L2331" s="43"/>
    </row>
    <row r="2332" spans="1:12" ht="17.100000000000001" customHeight="1">
      <c r="A2332" s="66"/>
      <c r="B2332" s="69" t="s">
        <v>221</v>
      </c>
      <c r="C2332" s="66" t="s">
        <v>7</v>
      </c>
      <c r="D2332" s="73">
        <v>1</v>
      </c>
      <c r="E2332" s="68"/>
      <c r="F2332" s="68">
        <f t="shared" si="236"/>
        <v>0</v>
      </c>
      <c r="G2332" s="43"/>
      <c r="L2332" s="43"/>
    </row>
    <row r="2333" spans="1:12" ht="17.100000000000001" customHeight="1">
      <c r="A2333" s="62">
        <v>6</v>
      </c>
      <c r="B2333" s="72" t="s">
        <v>9</v>
      </c>
      <c r="C2333" s="62"/>
      <c r="D2333" s="62">
        <f>SUM(D2334:D2338)</f>
        <v>5</v>
      </c>
      <c r="E2333" s="64"/>
      <c r="F2333" s="64">
        <f>SUM(F2334:F2338)</f>
        <v>0</v>
      </c>
      <c r="G2333" s="43"/>
      <c r="L2333" s="43"/>
    </row>
    <row r="2334" spans="1:12" ht="17.100000000000001" customHeight="1">
      <c r="A2334" s="66"/>
      <c r="B2334" s="80" t="s">
        <v>208</v>
      </c>
      <c r="C2334" s="66" t="s">
        <v>7</v>
      </c>
      <c r="D2334" s="66">
        <v>1</v>
      </c>
      <c r="E2334" s="68"/>
      <c r="F2334" s="68">
        <f>E2334*D2334</f>
        <v>0</v>
      </c>
      <c r="L2334" s="43"/>
    </row>
    <row r="2335" spans="1:12" ht="17.100000000000001" customHeight="1">
      <c r="A2335" s="66"/>
      <c r="B2335" s="80" t="s">
        <v>209</v>
      </c>
      <c r="C2335" s="66" t="s">
        <v>7</v>
      </c>
      <c r="D2335" s="66">
        <v>1</v>
      </c>
      <c r="E2335" s="68"/>
      <c r="F2335" s="68">
        <f t="shared" ref="F2335:F2336" si="237">E2335*D2335</f>
        <v>0</v>
      </c>
      <c r="G2335" s="43"/>
      <c r="L2335" s="43"/>
    </row>
    <row r="2336" spans="1:12" ht="17.100000000000001" customHeight="1">
      <c r="A2336" s="66"/>
      <c r="B2336" s="80" t="s">
        <v>210</v>
      </c>
      <c r="C2336" s="66" t="s">
        <v>7</v>
      </c>
      <c r="D2336" s="66">
        <v>1</v>
      </c>
      <c r="E2336" s="68"/>
      <c r="F2336" s="68">
        <f t="shared" si="237"/>
        <v>0</v>
      </c>
      <c r="L2336" s="43"/>
    </row>
    <row r="2337" spans="1:15" s="79" customFormat="1" ht="17.100000000000001" customHeight="1">
      <c r="A2337" s="66"/>
      <c r="B2337" s="80" t="s">
        <v>53</v>
      </c>
      <c r="C2337" s="66" t="s">
        <v>7</v>
      </c>
      <c r="D2337" s="66">
        <v>1</v>
      </c>
      <c r="E2337" s="68"/>
      <c r="F2337" s="68">
        <f>E2337*D2337</f>
        <v>0</v>
      </c>
      <c r="G2337" s="65"/>
    </row>
    <row r="2338" spans="1:15" ht="17.100000000000001" customHeight="1">
      <c r="A2338" s="66"/>
      <c r="B2338" s="80" t="s">
        <v>10</v>
      </c>
      <c r="C2338" s="66" t="s">
        <v>7</v>
      </c>
      <c r="D2338" s="66">
        <v>1</v>
      </c>
      <c r="E2338" s="68"/>
      <c r="F2338" s="68">
        <f>E2338*D2338</f>
        <v>0</v>
      </c>
      <c r="L2338" s="43"/>
    </row>
    <row r="2339" spans="1:15" s="65" customFormat="1" ht="17.100000000000001" customHeight="1">
      <c r="A2339" s="62">
        <v>7</v>
      </c>
      <c r="B2339" s="72" t="s">
        <v>201</v>
      </c>
      <c r="C2339" s="62"/>
      <c r="D2339" s="62">
        <f>SUM(D2340)</f>
        <v>1</v>
      </c>
      <c r="E2339" s="64"/>
      <c r="F2339" s="64">
        <f>SUM(F2340)</f>
        <v>0</v>
      </c>
    </row>
    <row r="2340" spans="1:15" ht="17.100000000000001" customHeight="1">
      <c r="A2340" s="66"/>
      <c r="B2340" s="80" t="s">
        <v>211</v>
      </c>
      <c r="C2340" s="66" t="s">
        <v>7</v>
      </c>
      <c r="D2340" s="66">
        <v>1</v>
      </c>
      <c r="E2340" s="68"/>
      <c r="F2340" s="68">
        <f>E2340*D2340</f>
        <v>0</v>
      </c>
    </row>
    <row r="2341" spans="1:15" s="65" customFormat="1" ht="17.100000000000001" customHeight="1">
      <c r="A2341" s="59" t="s">
        <v>43</v>
      </c>
      <c r="B2341" s="81"/>
      <c r="C2341" s="61"/>
      <c r="D2341" s="61"/>
      <c r="E2341" s="82"/>
      <c r="F2341" s="82">
        <f>+F2308+F2311+F2315+F2328+F2330+F2333+F2339</f>
        <v>0</v>
      </c>
      <c r="G2341" s="88"/>
      <c r="I2341" s="89"/>
      <c r="J2341" s="90"/>
      <c r="M2341" s="91"/>
      <c r="N2341" s="92"/>
      <c r="O2341" s="89"/>
    </row>
    <row r="2342" spans="1:15" s="65" customFormat="1" ht="17.100000000000001" customHeight="1">
      <c r="A2342" s="75"/>
      <c r="B2342" s="75"/>
      <c r="C2342" s="75"/>
      <c r="D2342" s="84"/>
      <c r="E2342" s="75"/>
      <c r="F2342" s="75"/>
      <c r="G2342" s="88"/>
      <c r="I2342" s="89"/>
      <c r="J2342" s="90"/>
      <c r="M2342" s="91"/>
      <c r="N2342" s="92"/>
      <c r="O2342" s="89"/>
    </row>
    <row r="2343" spans="1:15" s="65" customFormat="1" ht="17.100000000000001" customHeight="1">
      <c r="A2343" s="85" t="s">
        <v>44</v>
      </c>
      <c r="B2343" s="86"/>
      <c r="C2343" s="85"/>
      <c r="D2343" s="87"/>
      <c r="E2343" s="85"/>
      <c r="F2343" s="85"/>
      <c r="G2343" s="88"/>
      <c r="I2343" s="89"/>
      <c r="J2343" s="90"/>
      <c r="M2343" s="91"/>
      <c r="N2343" s="92"/>
      <c r="O2343" s="89"/>
    </row>
    <row r="2344" spans="1:15" s="65" customFormat="1" ht="17.100000000000001" customHeight="1">
      <c r="B2344" s="86"/>
      <c r="C2344" s="85"/>
      <c r="D2344" s="87"/>
      <c r="E2344" s="85"/>
      <c r="F2344" s="85"/>
      <c r="G2344" s="88"/>
      <c r="I2344" s="89"/>
      <c r="J2344" s="90"/>
      <c r="M2344" s="91"/>
      <c r="N2344" s="92"/>
      <c r="O2344" s="89"/>
    </row>
    <row r="2345" spans="1:15" s="65" customFormat="1" ht="17.100000000000001" customHeight="1">
      <c r="A2345" s="85" t="s">
        <v>45</v>
      </c>
      <c r="B2345" s="86"/>
      <c r="C2345" s="85"/>
      <c r="D2345" s="87"/>
      <c r="E2345" s="85"/>
      <c r="F2345" s="85"/>
      <c r="G2345" s="88"/>
      <c r="I2345" s="89"/>
      <c r="J2345" s="90"/>
      <c r="M2345" s="91"/>
      <c r="N2345" s="92"/>
      <c r="O2345" s="89"/>
    </row>
    <row r="2346" spans="1:15" ht="17.100000000000001" customHeight="1">
      <c r="A2346" s="65"/>
      <c r="B2346" s="93"/>
      <c r="C2346" s="85"/>
      <c r="D2346" s="87"/>
      <c r="E2346" s="85"/>
      <c r="F2346" s="85"/>
    </row>
    <row r="2347" spans="1:15" ht="17.100000000000001" customHeight="1">
      <c r="A2347" s="85" t="s">
        <v>46</v>
      </c>
      <c r="B2347" s="93"/>
      <c r="C2347" s="85"/>
      <c r="D2347" s="87"/>
      <c r="E2347" s="85"/>
      <c r="F2347" s="85"/>
    </row>
    <row r="2349" spans="1:15" ht="17.100000000000001" customHeight="1">
      <c r="G2349" s="46"/>
      <c r="J2349" s="47"/>
      <c r="L2349" s="48"/>
      <c r="M2349" s="49"/>
      <c r="N2349" s="50"/>
    </row>
    <row r="2350" spans="1:15" ht="17.100000000000001" customHeight="1">
      <c r="G2350" s="52"/>
      <c r="H2350" s="52"/>
      <c r="I2350" s="52"/>
      <c r="J2350" s="52"/>
      <c r="K2350" s="52"/>
      <c r="L2350" s="52"/>
      <c r="M2350" s="52"/>
      <c r="N2350" s="52"/>
      <c r="O2350" s="52"/>
    </row>
    <row r="2351" spans="1:15" s="42" customFormat="1" ht="17.100000000000001" customHeight="1">
      <c r="A2351" s="41" t="s">
        <v>20</v>
      </c>
      <c r="C2351" s="43"/>
      <c r="D2351" s="44"/>
      <c r="E2351" s="43"/>
      <c r="F2351" s="45"/>
      <c r="G2351" s="53"/>
      <c r="H2351" s="53"/>
      <c r="I2351" s="53"/>
      <c r="J2351" s="53"/>
      <c r="K2351" s="53"/>
      <c r="L2351" s="53"/>
      <c r="M2351" s="53"/>
      <c r="N2351" s="53"/>
      <c r="O2351" s="53"/>
    </row>
    <row r="2352" spans="1:15" ht="17.100000000000001" customHeight="1">
      <c r="A2352" s="51" t="s">
        <v>296</v>
      </c>
      <c r="B2352" s="52"/>
      <c r="C2352" s="52"/>
      <c r="D2352" s="52"/>
      <c r="E2352" s="52"/>
      <c r="F2352" s="52"/>
      <c r="G2352" s="43"/>
    </row>
    <row r="2353" spans="1:12" ht="17.100000000000001" customHeight="1">
      <c r="A2353" s="51" t="s">
        <v>57</v>
      </c>
      <c r="B2353" s="53"/>
      <c r="C2353" s="53"/>
      <c r="D2353" s="53"/>
      <c r="E2353" s="53"/>
      <c r="F2353" s="53"/>
      <c r="G2353" s="43"/>
      <c r="L2353" s="43"/>
    </row>
    <row r="2354" spans="1:12" ht="17.100000000000001" customHeight="1">
      <c r="A2354" s="54"/>
      <c r="B2354" s="55"/>
      <c r="C2354" s="54"/>
      <c r="D2354" s="56"/>
      <c r="E2354" s="54"/>
      <c r="F2354" s="54"/>
      <c r="G2354" s="43"/>
      <c r="L2354" s="43"/>
    </row>
    <row r="2355" spans="1:12" ht="17.100000000000001" customHeight="1">
      <c r="A2355" s="109" t="s">
        <v>55</v>
      </c>
      <c r="B2355" s="110"/>
      <c r="C2355" s="110"/>
      <c r="D2355" s="111"/>
      <c r="E2355" s="112" t="s">
        <v>289</v>
      </c>
      <c r="F2355" s="113"/>
      <c r="G2355" s="43"/>
      <c r="L2355" s="43"/>
    </row>
    <row r="2356" spans="1:12" s="65" customFormat="1" ht="17.100000000000001" customHeight="1">
      <c r="A2356" s="58" t="s">
        <v>0</v>
      </c>
      <c r="B2356" s="114" t="s">
        <v>1</v>
      </c>
      <c r="C2356" s="59"/>
      <c r="D2356" s="116" t="s">
        <v>56</v>
      </c>
      <c r="E2356" s="116"/>
      <c r="F2356" s="116"/>
    </row>
    <row r="2357" spans="1:12" ht="17.100000000000001" customHeight="1">
      <c r="A2357" s="60" t="s">
        <v>290</v>
      </c>
      <c r="B2357" s="115"/>
      <c r="C2357" s="59" t="s">
        <v>2</v>
      </c>
      <c r="D2357" s="61" t="s">
        <v>3</v>
      </c>
      <c r="E2357" s="61" t="s">
        <v>4</v>
      </c>
      <c r="F2357" s="61" t="s">
        <v>5</v>
      </c>
      <c r="G2357" s="43"/>
      <c r="L2357" s="43"/>
    </row>
    <row r="2358" spans="1:12" s="70" customFormat="1" ht="17.100000000000001" customHeight="1">
      <c r="A2358" s="62">
        <v>1</v>
      </c>
      <c r="B2358" s="63" t="s">
        <v>21</v>
      </c>
      <c r="C2358" s="62"/>
      <c r="D2358" s="62">
        <f>SUM(D2359:D2360)</f>
        <v>2</v>
      </c>
      <c r="E2358" s="64"/>
      <c r="F2358" s="64">
        <f>SUM(F2359:F2360)</f>
        <v>0</v>
      </c>
    </row>
    <row r="2359" spans="1:12" ht="17.100000000000001" customHeight="1">
      <c r="A2359" s="66"/>
      <c r="B2359" s="67" t="s">
        <v>6</v>
      </c>
      <c r="C2359" s="66" t="s">
        <v>7</v>
      </c>
      <c r="D2359" s="66">
        <v>1</v>
      </c>
      <c r="E2359" s="68"/>
      <c r="F2359" s="68">
        <f>E2359*D2359</f>
        <v>0</v>
      </c>
      <c r="G2359" s="65"/>
      <c r="L2359" s="43"/>
    </row>
    <row r="2360" spans="1:12" ht="17.100000000000001" customHeight="1">
      <c r="A2360" s="66"/>
      <c r="B2360" s="69" t="s">
        <v>212</v>
      </c>
      <c r="C2360" s="66" t="s">
        <v>7</v>
      </c>
      <c r="D2360" s="66">
        <v>1</v>
      </c>
      <c r="E2360" s="68"/>
      <c r="F2360" s="68">
        <f>E2360*D2360</f>
        <v>0</v>
      </c>
      <c r="G2360" s="43"/>
      <c r="L2360" s="43"/>
    </row>
    <row r="2361" spans="1:12" ht="17.100000000000001" customHeight="1">
      <c r="A2361" s="71">
        <v>2</v>
      </c>
      <c r="B2361" s="72" t="s">
        <v>50</v>
      </c>
      <c r="C2361" s="62"/>
      <c r="D2361" s="62">
        <f>SUM(D2362:D2364)</f>
        <v>2</v>
      </c>
      <c r="E2361" s="64"/>
      <c r="F2361" s="64">
        <f>SUM(F2362:F2364)</f>
        <v>0</v>
      </c>
      <c r="G2361" s="43"/>
      <c r="L2361" s="43"/>
    </row>
    <row r="2362" spans="1:12" ht="17.100000000000001" customHeight="1">
      <c r="A2362" s="66"/>
      <c r="B2362" s="69" t="s">
        <v>14</v>
      </c>
      <c r="C2362" s="66" t="s">
        <v>8</v>
      </c>
      <c r="D2362" s="73">
        <v>0</v>
      </c>
      <c r="E2362" s="68"/>
      <c r="F2362" s="68">
        <f>E2362*D2362</f>
        <v>0</v>
      </c>
      <c r="L2362" s="43"/>
    </row>
    <row r="2363" spans="1:12" ht="17.100000000000001" customHeight="1">
      <c r="A2363" s="66"/>
      <c r="B2363" s="69" t="s">
        <v>17</v>
      </c>
      <c r="C2363" s="66" t="s">
        <v>8</v>
      </c>
      <c r="D2363" s="73">
        <v>1</v>
      </c>
      <c r="E2363" s="68"/>
      <c r="F2363" s="68">
        <f>E2363*D2363</f>
        <v>0</v>
      </c>
      <c r="G2363" s="65"/>
      <c r="L2363" s="43"/>
    </row>
    <row r="2364" spans="1:12" ht="17.100000000000001" customHeight="1">
      <c r="A2364" s="66"/>
      <c r="B2364" s="69" t="s">
        <v>18</v>
      </c>
      <c r="C2364" s="66" t="s">
        <v>8</v>
      </c>
      <c r="D2364" s="73">
        <v>1</v>
      </c>
      <c r="E2364" s="68"/>
      <c r="F2364" s="68">
        <f t="shared" ref="F2364" si="238">E2364*D2364</f>
        <v>0</v>
      </c>
      <c r="L2364" s="43"/>
    </row>
    <row r="2365" spans="1:12" ht="17.100000000000001" customHeight="1">
      <c r="A2365" s="71">
        <v>3</v>
      </c>
      <c r="B2365" s="72" t="s">
        <v>49</v>
      </c>
      <c r="C2365" s="62"/>
      <c r="D2365" s="62">
        <f>SUM(D2366:D2377)</f>
        <v>19</v>
      </c>
      <c r="E2365" s="64"/>
      <c r="F2365" s="64">
        <f>SUM(F2366:F2377)</f>
        <v>0</v>
      </c>
      <c r="L2365" s="43"/>
    </row>
    <row r="2366" spans="1:12" ht="17.100000000000001" customHeight="1">
      <c r="A2366" s="76" t="s">
        <v>22</v>
      </c>
      <c r="B2366" s="77" t="s">
        <v>23</v>
      </c>
      <c r="C2366" s="78" t="s">
        <v>8</v>
      </c>
      <c r="D2366" s="73">
        <v>1</v>
      </c>
      <c r="E2366" s="68"/>
      <c r="F2366" s="68">
        <f t="shared" ref="F2366:F2377" si="239">E2366*D2366</f>
        <v>0</v>
      </c>
      <c r="L2366" s="43"/>
    </row>
    <row r="2367" spans="1:12" ht="17.100000000000001" customHeight="1">
      <c r="A2367" s="76" t="s">
        <v>24</v>
      </c>
      <c r="B2367" s="77" t="s">
        <v>25</v>
      </c>
      <c r="C2367" s="78" t="s">
        <v>8</v>
      </c>
      <c r="D2367" s="73">
        <v>1</v>
      </c>
      <c r="E2367" s="68"/>
      <c r="F2367" s="68">
        <f t="shared" si="239"/>
        <v>0</v>
      </c>
      <c r="L2367" s="43"/>
    </row>
    <row r="2368" spans="1:12" ht="17.100000000000001" customHeight="1">
      <c r="A2368" s="76" t="s">
        <v>26</v>
      </c>
      <c r="B2368" s="77" t="s">
        <v>27</v>
      </c>
      <c r="C2368" s="78" t="s">
        <v>8</v>
      </c>
      <c r="D2368" s="73">
        <v>1</v>
      </c>
      <c r="E2368" s="68"/>
      <c r="F2368" s="68">
        <f t="shared" si="239"/>
        <v>0</v>
      </c>
      <c r="L2368" s="43"/>
    </row>
    <row r="2369" spans="1:12" ht="17.100000000000001" customHeight="1">
      <c r="A2369" s="76" t="s">
        <v>28</v>
      </c>
      <c r="B2369" s="77" t="s">
        <v>29</v>
      </c>
      <c r="C2369" s="78" t="s">
        <v>8</v>
      </c>
      <c r="D2369" s="73">
        <v>1</v>
      </c>
      <c r="E2369" s="68"/>
      <c r="F2369" s="68">
        <f t="shared" si="239"/>
        <v>0</v>
      </c>
      <c r="L2369" s="43"/>
    </row>
    <row r="2370" spans="1:12" ht="17.100000000000001" customHeight="1">
      <c r="A2370" s="76" t="s">
        <v>30</v>
      </c>
      <c r="B2370" s="77" t="s">
        <v>31</v>
      </c>
      <c r="C2370" s="78" t="s">
        <v>8</v>
      </c>
      <c r="D2370" s="73">
        <v>3</v>
      </c>
      <c r="E2370" s="68"/>
      <c r="F2370" s="68">
        <f t="shared" si="239"/>
        <v>0</v>
      </c>
      <c r="L2370" s="43"/>
    </row>
    <row r="2371" spans="1:12" ht="17.100000000000001" customHeight="1">
      <c r="A2371" s="76" t="s">
        <v>32</v>
      </c>
      <c r="B2371" s="77" t="s">
        <v>33</v>
      </c>
      <c r="C2371" s="78" t="s">
        <v>8</v>
      </c>
      <c r="D2371" s="73">
        <v>3</v>
      </c>
      <c r="E2371" s="68"/>
      <c r="F2371" s="68">
        <f t="shared" si="239"/>
        <v>0</v>
      </c>
      <c r="L2371" s="43"/>
    </row>
    <row r="2372" spans="1:12" ht="17.100000000000001" customHeight="1">
      <c r="A2372" s="76" t="s">
        <v>34</v>
      </c>
      <c r="B2372" s="77" t="s">
        <v>35</v>
      </c>
      <c r="C2372" s="78" t="s">
        <v>8</v>
      </c>
      <c r="D2372" s="73">
        <v>1</v>
      </c>
      <c r="E2372" s="68"/>
      <c r="F2372" s="68">
        <f t="shared" si="239"/>
        <v>0</v>
      </c>
      <c r="L2372" s="43"/>
    </row>
    <row r="2373" spans="1:12" ht="17.100000000000001" customHeight="1">
      <c r="A2373" s="76" t="s">
        <v>36</v>
      </c>
      <c r="B2373" s="77" t="s">
        <v>37</v>
      </c>
      <c r="C2373" s="78" t="s">
        <v>8</v>
      </c>
      <c r="D2373" s="73">
        <v>1</v>
      </c>
      <c r="E2373" s="68"/>
      <c r="F2373" s="68">
        <f t="shared" si="239"/>
        <v>0</v>
      </c>
      <c r="L2373" s="43"/>
    </row>
    <row r="2374" spans="1:12" ht="17.100000000000001" customHeight="1">
      <c r="A2374" s="76" t="s">
        <v>38</v>
      </c>
      <c r="B2374" s="77" t="s">
        <v>39</v>
      </c>
      <c r="C2374" s="78" t="s">
        <v>8</v>
      </c>
      <c r="D2374" s="73">
        <v>2</v>
      </c>
      <c r="E2374" s="68"/>
      <c r="F2374" s="68">
        <f t="shared" si="239"/>
        <v>0</v>
      </c>
      <c r="L2374" s="43"/>
    </row>
    <row r="2375" spans="1:12" ht="17.100000000000001" customHeight="1">
      <c r="A2375" s="76" t="s">
        <v>40</v>
      </c>
      <c r="B2375" s="77" t="s">
        <v>41</v>
      </c>
      <c r="C2375" s="78" t="s">
        <v>8</v>
      </c>
      <c r="D2375" s="73">
        <v>3</v>
      </c>
      <c r="E2375" s="68"/>
      <c r="F2375" s="68">
        <f t="shared" si="239"/>
        <v>0</v>
      </c>
      <c r="L2375" s="43"/>
    </row>
    <row r="2376" spans="1:12" ht="17.100000000000001" customHeight="1">
      <c r="A2376" s="76" t="s">
        <v>42</v>
      </c>
      <c r="B2376" s="77" t="s">
        <v>42</v>
      </c>
      <c r="C2376" s="78" t="s">
        <v>8</v>
      </c>
      <c r="D2376" s="73">
        <v>1</v>
      </c>
      <c r="E2376" s="68"/>
      <c r="F2376" s="68">
        <f t="shared" si="239"/>
        <v>0</v>
      </c>
      <c r="G2376" s="65"/>
      <c r="L2376" s="43"/>
    </row>
    <row r="2377" spans="1:12" ht="17.100000000000001" customHeight="1">
      <c r="A2377" s="76" t="s">
        <v>52</v>
      </c>
      <c r="B2377" s="77" t="s">
        <v>51</v>
      </c>
      <c r="C2377" s="78" t="s">
        <v>8</v>
      </c>
      <c r="D2377" s="73">
        <v>1</v>
      </c>
      <c r="E2377" s="68"/>
      <c r="F2377" s="68">
        <f t="shared" si="239"/>
        <v>0</v>
      </c>
      <c r="G2377" s="43"/>
      <c r="L2377" s="43"/>
    </row>
    <row r="2378" spans="1:12" s="79" customFormat="1" ht="17.100000000000001" customHeight="1">
      <c r="A2378" s="71">
        <v>4</v>
      </c>
      <c r="B2378" s="72" t="s">
        <v>47</v>
      </c>
      <c r="C2378" s="62"/>
      <c r="D2378" s="62">
        <f>SUM(D2379:D2379)</f>
        <v>1</v>
      </c>
      <c r="E2378" s="64"/>
      <c r="F2378" s="64">
        <f>SUM(F2379:F2379)</f>
        <v>0</v>
      </c>
      <c r="G2378" s="65"/>
    </row>
    <row r="2379" spans="1:12" ht="17.100000000000001" customHeight="1">
      <c r="A2379" s="66"/>
      <c r="B2379" s="69" t="s">
        <v>48</v>
      </c>
      <c r="C2379" s="66" t="s">
        <v>7</v>
      </c>
      <c r="D2379" s="73">
        <v>1</v>
      </c>
      <c r="E2379" s="68"/>
      <c r="F2379" s="68">
        <f t="shared" ref="F2379" si="240">E2379*D2379</f>
        <v>0</v>
      </c>
      <c r="G2379" s="43"/>
      <c r="L2379" s="43"/>
    </row>
    <row r="2380" spans="1:12" ht="17.100000000000001" customHeight="1">
      <c r="A2380" s="71">
        <v>5</v>
      </c>
      <c r="B2380" s="72" t="s">
        <v>219</v>
      </c>
      <c r="C2380" s="62"/>
      <c r="D2380" s="62">
        <f>SUM(D2381:D2382)</f>
        <v>2</v>
      </c>
      <c r="E2380" s="64"/>
      <c r="F2380" s="64">
        <f>SUM(F2381:F2382)</f>
        <v>0</v>
      </c>
      <c r="G2380" s="65"/>
      <c r="L2380" s="43"/>
    </row>
    <row r="2381" spans="1:12" ht="17.100000000000001" customHeight="1">
      <c r="A2381" s="66"/>
      <c r="B2381" s="69" t="s">
        <v>220</v>
      </c>
      <c r="C2381" s="66" t="s">
        <v>7</v>
      </c>
      <c r="D2381" s="73">
        <v>1</v>
      </c>
      <c r="E2381" s="68"/>
      <c r="F2381" s="68">
        <f t="shared" ref="F2381:F2382" si="241">E2381*D2381</f>
        <v>0</v>
      </c>
      <c r="G2381" s="43"/>
      <c r="L2381" s="43"/>
    </row>
    <row r="2382" spans="1:12" ht="17.100000000000001" customHeight="1">
      <c r="A2382" s="66"/>
      <c r="B2382" s="69" t="s">
        <v>221</v>
      </c>
      <c r="C2382" s="66" t="s">
        <v>7</v>
      </c>
      <c r="D2382" s="73">
        <v>1</v>
      </c>
      <c r="E2382" s="68"/>
      <c r="F2382" s="68">
        <f t="shared" si="241"/>
        <v>0</v>
      </c>
      <c r="G2382" s="43"/>
      <c r="L2382" s="43"/>
    </row>
    <row r="2383" spans="1:12" ht="17.100000000000001" customHeight="1">
      <c r="A2383" s="62">
        <v>6</v>
      </c>
      <c r="B2383" s="72" t="s">
        <v>9</v>
      </c>
      <c r="C2383" s="62"/>
      <c r="D2383" s="62">
        <f>SUM(D2384:D2388)</f>
        <v>5</v>
      </c>
      <c r="E2383" s="64"/>
      <c r="F2383" s="64">
        <f>SUM(F2384:F2388)</f>
        <v>0</v>
      </c>
      <c r="G2383" s="43"/>
      <c r="L2383" s="43"/>
    </row>
    <row r="2384" spans="1:12" ht="17.100000000000001" customHeight="1">
      <c r="A2384" s="66"/>
      <c r="B2384" s="80" t="s">
        <v>208</v>
      </c>
      <c r="C2384" s="66" t="s">
        <v>7</v>
      </c>
      <c r="D2384" s="66">
        <v>1</v>
      </c>
      <c r="E2384" s="68"/>
      <c r="F2384" s="68">
        <f>E2384*D2384</f>
        <v>0</v>
      </c>
      <c r="L2384" s="43"/>
    </row>
    <row r="2385" spans="1:15" ht="17.100000000000001" customHeight="1">
      <c r="A2385" s="66"/>
      <c r="B2385" s="80" t="s">
        <v>209</v>
      </c>
      <c r="C2385" s="66" t="s">
        <v>7</v>
      </c>
      <c r="D2385" s="66">
        <v>1</v>
      </c>
      <c r="E2385" s="68"/>
      <c r="F2385" s="68">
        <f t="shared" ref="F2385:F2386" si="242">E2385*D2385</f>
        <v>0</v>
      </c>
      <c r="G2385" s="43"/>
      <c r="L2385" s="43"/>
    </row>
    <row r="2386" spans="1:15" ht="17.100000000000001" customHeight="1">
      <c r="A2386" s="66"/>
      <c r="B2386" s="80" t="s">
        <v>210</v>
      </c>
      <c r="C2386" s="66" t="s">
        <v>7</v>
      </c>
      <c r="D2386" s="66">
        <v>1</v>
      </c>
      <c r="E2386" s="68"/>
      <c r="F2386" s="68">
        <f t="shared" si="242"/>
        <v>0</v>
      </c>
      <c r="L2386" s="43"/>
    </row>
    <row r="2387" spans="1:15" s="79" customFormat="1" ht="17.100000000000001" customHeight="1">
      <c r="A2387" s="66"/>
      <c r="B2387" s="80" t="s">
        <v>53</v>
      </c>
      <c r="C2387" s="66" t="s">
        <v>7</v>
      </c>
      <c r="D2387" s="66">
        <v>1</v>
      </c>
      <c r="E2387" s="68"/>
      <c r="F2387" s="68">
        <f>E2387*D2387</f>
        <v>0</v>
      </c>
      <c r="G2387" s="65"/>
    </row>
    <row r="2388" spans="1:15" ht="17.100000000000001" customHeight="1">
      <c r="A2388" s="66"/>
      <c r="B2388" s="80" t="s">
        <v>10</v>
      </c>
      <c r="C2388" s="66" t="s">
        <v>7</v>
      </c>
      <c r="D2388" s="66">
        <v>1</v>
      </c>
      <c r="E2388" s="68"/>
      <c r="F2388" s="68">
        <f>E2388*D2388</f>
        <v>0</v>
      </c>
      <c r="L2388" s="43"/>
    </row>
    <row r="2389" spans="1:15" s="65" customFormat="1" ht="17.100000000000001" customHeight="1">
      <c r="A2389" s="62">
        <v>7</v>
      </c>
      <c r="B2389" s="72" t="s">
        <v>201</v>
      </c>
      <c r="C2389" s="62"/>
      <c r="D2389" s="62">
        <f>SUM(D2390)</f>
        <v>1</v>
      </c>
      <c r="E2389" s="64"/>
      <c r="F2389" s="64">
        <f>SUM(F2390)</f>
        <v>0</v>
      </c>
    </row>
    <row r="2390" spans="1:15" ht="17.100000000000001" customHeight="1">
      <c r="A2390" s="66"/>
      <c r="B2390" s="80" t="s">
        <v>211</v>
      </c>
      <c r="C2390" s="66" t="s">
        <v>7</v>
      </c>
      <c r="D2390" s="66">
        <v>1</v>
      </c>
      <c r="E2390" s="68"/>
      <c r="F2390" s="68">
        <f>E2390*D2390</f>
        <v>0</v>
      </c>
    </row>
    <row r="2391" spans="1:15" s="65" customFormat="1" ht="17.100000000000001" customHeight="1">
      <c r="A2391" s="59" t="s">
        <v>43</v>
      </c>
      <c r="B2391" s="81"/>
      <c r="C2391" s="61"/>
      <c r="D2391" s="61"/>
      <c r="E2391" s="82"/>
      <c r="F2391" s="82">
        <f>+F2358+F2361+F2365+F2378+F2380+F2383+F2389</f>
        <v>0</v>
      </c>
      <c r="G2391" s="88"/>
      <c r="I2391" s="89"/>
      <c r="J2391" s="90"/>
      <c r="M2391" s="91"/>
      <c r="N2391" s="92"/>
      <c r="O2391" s="89"/>
    </row>
    <row r="2392" spans="1:15" s="65" customFormat="1" ht="17.100000000000001" customHeight="1">
      <c r="A2392" s="75"/>
      <c r="B2392" s="75"/>
      <c r="C2392" s="75"/>
      <c r="D2392" s="84"/>
      <c r="E2392" s="75"/>
      <c r="F2392" s="75"/>
      <c r="G2392" s="88"/>
      <c r="I2392" s="89"/>
      <c r="J2392" s="90"/>
      <c r="M2392" s="91"/>
      <c r="N2392" s="92"/>
      <c r="O2392" s="89"/>
    </row>
    <row r="2393" spans="1:15" s="65" customFormat="1" ht="17.100000000000001" customHeight="1">
      <c r="A2393" s="85" t="s">
        <v>44</v>
      </c>
      <c r="B2393" s="86"/>
      <c r="C2393" s="85"/>
      <c r="D2393" s="87"/>
      <c r="E2393" s="85"/>
      <c r="F2393" s="85"/>
      <c r="G2393" s="88"/>
      <c r="I2393" s="89"/>
      <c r="J2393" s="90"/>
      <c r="M2393" s="91"/>
      <c r="N2393" s="92"/>
      <c r="O2393" s="89"/>
    </row>
    <row r="2394" spans="1:15" s="65" customFormat="1" ht="17.100000000000001" customHeight="1">
      <c r="B2394" s="86"/>
      <c r="C2394" s="85"/>
      <c r="D2394" s="87"/>
      <c r="E2394" s="85"/>
      <c r="F2394" s="85"/>
      <c r="G2394" s="88"/>
      <c r="I2394" s="89"/>
      <c r="J2394" s="90"/>
      <c r="M2394" s="91"/>
      <c r="N2394" s="92"/>
      <c r="O2394" s="89"/>
    </row>
    <row r="2395" spans="1:15" s="65" customFormat="1" ht="17.100000000000001" customHeight="1">
      <c r="A2395" s="85" t="s">
        <v>45</v>
      </c>
      <c r="B2395" s="86"/>
      <c r="C2395" s="85"/>
      <c r="D2395" s="87"/>
      <c r="E2395" s="85"/>
      <c r="F2395" s="85"/>
      <c r="G2395" s="88"/>
      <c r="I2395" s="89"/>
      <c r="J2395" s="90"/>
      <c r="M2395" s="91"/>
      <c r="N2395" s="92"/>
      <c r="O2395" s="89"/>
    </row>
    <row r="2396" spans="1:15" ht="17.100000000000001" customHeight="1">
      <c r="A2396" s="65"/>
      <c r="B2396" s="93"/>
      <c r="C2396" s="85"/>
      <c r="D2396" s="87"/>
      <c r="E2396" s="85"/>
      <c r="F2396" s="85"/>
    </row>
    <row r="2397" spans="1:15" ht="17.100000000000001" customHeight="1">
      <c r="A2397" s="85" t="s">
        <v>46</v>
      </c>
      <c r="B2397" s="93"/>
      <c r="C2397" s="85"/>
      <c r="D2397" s="87"/>
      <c r="E2397" s="85"/>
      <c r="F2397" s="85"/>
    </row>
    <row r="2399" spans="1:15" ht="17.100000000000001" customHeight="1">
      <c r="G2399" s="46"/>
      <c r="J2399" s="47"/>
      <c r="L2399" s="48"/>
      <c r="M2399" s="49"/>
      <c r="N2399" s="50"/>
    </row>
    <row r="2400" spans="1:15" ht="17.100000000000001" customHeight="1">
      <c r="G2400" s="52"/>
      <c r="H2400" s="52"/>
      <c r="I2400" s="52"/>
      <c r="J2400" s="52"/>
      <c r="K2400" s="52"/>
      <c r="L2400" s="52"/>
      <c r="M2400" s="52"/>
      <c r="N2400" s="52"/>
      <c r="O2400" s="52"/>
    </row>
    <row r="2401" spans="1:15" s="42" customFormat="1" ht="17.100000000000001" customHeight="1">
      <c r="A2401" s="41" t="s">
        <v>20</v>
      </c>
      <c r="C2401" s="43"/>
      <c r="D2401" s="44"/>
      <c r="E2401" s="43"/>
      <c r="F2401" s="45"/>
      <c r="G2401" s="53"/>
      <c r="H2401" s="53"/>
      <c r="I2401" s="53"/>
      <c r="J2401" s="53"/>
      <c r="K2401" s="53"/>
      <c r="L2401" s="53"/>
      <c r="M2401" s="53"/>
      <c r="N2401" s="53"/>
      <c r="O2401" s="53"/>
    </row>
    <row r="2402" spans="1:15" ht="17.100000000000001" customHeight="1">
      <c r="A2402" s="51" t="s">
        <v>265</v>
      </c>
      <c r="B2402" s="52"/>
      <c r="C2402" s="52"/>
      <c r="D2402" s="52"/>
      <c r="E2402" s="52"/>
      <c r="F2402" s="52"/>
      <c r="G2402" s="43"/>
    </row>
    <row r="2403" spans="1:15" ht="17.100000000000001" customHeight="1">
      <c r="A2403" s="51" t="s">
        <v>57</v>
      </c>
      <c r="B2403" s="53"/>
      <c r="C2403" s="53"/>
      <c r="D2403" s="53"/>
      <c r="E2403" s="53"/>
      <c r="F2403" s="53"/>
      <c r="G2403" s="43"/>
      <c r="L2403" s="43"/>
    </row>
    <row r="2404" spans="1:15" ht="17.100000000000001" customHeight="1">
      <c r="A2404" s="54"/>
      <c r="B2404" s="55"/>
      <c r="C2404" s="54"/>
      <c r="D2404" s="56"/>
      <c r="E2404" s="54"/>
      <c r="F2404" s="54"/>
      <c r="G2404" s="43"/>
      <c r="L2404" s="43"/>
    </row>
    <row r="2405" spans="1:15" ht="17.100000000000001" customHeight="1">
      <c r="A2405" s="109" t="s">
        <v>55</v>
      </c>
      <c r="B2405" s="110"/>
      <c r="C2405" s="110"/>
      <c r="D2405" s="111"/>
      <c r="E2405" s="112" t="s">
        <v>144</v>
      </c>
      <c r="F2405" s="113"/>
      <c r="G2405" s="43"/>
      <c r="L2405" s="43"/>
    </row>
    <row r="2406" spans="1:15" s="65" customFormat="1" ht="17.100000000000001" customHeight="1">
      <c r="A2406" s="58" t="s">
        <v>0</v>
      </c>
      <c r="B2406" s="114" t="s">
        <v>1</v>
      </c>
      <c r="C2406" s="59"/>
      <c r="D2406" s="116" t="s">
        <v>56</v>
      </c>
      <c r="E2406" s="116"/>
      <c r="F2406" s="116"/>
    </row>
    <row r="2407" spans="1:15" ht="17.100000000000001" customHeight="1">
      <c r="A2407" s="60" t="s">
        <v>143</v>
      </c>
      <c r="B2407" s="115"/>
      <c r="C2407" s="59" t="s">
        <v>2</v>
      </c>
      <c r="D2407" s="61" t="s">
        <v>3</v>
      </c>
      <c r="E2407" s="61" t="s">
        <v>4</v>
      </c>
      <c r="F2407" s="61" t="s">
        <v>5</v>
      </c>
      <c r="G2407" s="43"/>
      <c r="L2407" s="43"/>
    </row>
    <row r="2408" spans="1:15" s="70" customFormat="1" ht="17.100000000000001" customHeight="1">
      <c r="A2408" s="62">
        <v>1</v>
      </c>
      <c r="B2408" s="63" t="s">
        <v>21</v>
      </c>
      <c r="C2408" s="62"/>
      <c r="D2408" s="62">
        <f>SUM(D2409:D2410)</f>
        <v>2</v>
      </c>
      <c r="E2408" s="64"/>
      <c r="F2408" s="64">
        <f>SUM(F2409:F2410)</f>
        <v>0</v>
      </c>
    </row>
    <row r="2409" spans="1:15" ht="17.100000000000001" customHeight="1">
      <c r="A2409" s="66"/>
      <c r="B2409" s="67" t="s">
        <v>6</v>
      </c>
      <c r="C2409" s="66" t="s">
        <v>7</v>
      </c>
      <c r="D2409" s="66">
        <v>1</v>
      </c>
      <c r="E2409" s="68"/>
      <c r="F2409" s="68">
        <f>E2409*D2409</f>
        <v>0</v>
      </c>
      <c r="G2409" s="65"/>
      <c r="L2409" s="43"/>
    </row>
    <row r="2410" spans="1:15" ht="17.100000000000001" customHeight="1">
      <c r="A2410" s="66"/>
      <c r="B2410" s="69" t="s">
        <v>212</v>
      </c>
      <c r="C2410" s="66" t="s">
        <v>7</v>
      </c>
      <c r="D2410" s="66">
        <v>1</v>
      </c>
      <c r="E2410" s="68"/>
      <c r="F2410" s="68">
        <f>E2410*D2410</f>
        <v>0</v>
      </c>
      <c r="G2410" s="43"/>
      <c r="L2410" s="43"/>
    </row>
    <row r="2411" spans="1:15" ht="17.100000000000001" customHeight="1">
      <c r="A2411" s="71">
        <v>2</v>
      </c>
      <c r="B2411" s="72" t="s">
        <v>50</v>
      </c>
      <c r="C2411" s="62"/>
      <c r="D2411" s="62">
        <f>SUM(D2412:D2414)</f>
        <v>2</v>
      </c>
      <c r="E2411" s="64"/>
      <c r="F2411" s="64">
        <f>SUM(F2412:F2414)</f>
        <v>0</v>
      </c>
      <c r="G2411" s="43"/>
      <c r="L2411" s="43"/>
    </row>
    <row r="2412" spans="1:15" ht="17.100000000000001" customHeight="1">
      <c r="A2412" s="66"/>
      <c r="B2412" s="69" t="s">
        <v>14</v>
      </c>
      <c r="C2412" s="66" t="s">
        <v>8</v>
      </c>
      <c r="D2412" s="73">
        <v>1</v>
      </c>
      <c r="E2412" s="68"/>
      <c r="F2412" s="68">
        <f>E2412*D2412</f>
        <v>0</v>
      </c>
      <c r="L2412" s="43"/>
    </row>
    <row r="2413" spans="1:15" ht="17.100000000000001" customHeight="1">
      <c r="A2413" s="66"/>
      <c r="B2413" s="69" t="s">
        <v>17</v>
      </c>
      <c r="C2413" s="66" t="s">
        <v>8</v>
      </c>
      <c r="D2413" s="73">
        <v>0</v>
      </c>
      <c r="E2413" s="68"/>
      <c r="F2413" s="68">
        <f>E2413*D2413</f>
        <v>0</v>
      </c>
      <c r="G2413" s="65"/>
      <c r="L2413" s="43"/>
    </row>
    <row r="2414" spans="1:15" ht="17.100000000000001" customHeight="1">
      <c r="A2414" s="66"/>
      <c r="B2414" s="69" t="s">
        <v>18</v>
      </c>
      <c r="C2414" s="66" t="s">
        <v>8</v>
      </c>
      <c r="D2414" s="73">
        <v>1</v>
      </c>
      <c r="E2414" s="68"/>
      <c r="F2414" s="68">
        <f t="shared" ref="F2414" si="243">E2414*D2414</f>
        <v>0</v>
      </c>
      <c r="L2414" s="43"/>
    </row>
    <row r="2415" spans="1:15" ht="17.100000000000001" customHeight="1">
      <c r="A2415" s="71">
        <v>3</v>
      </c>
      <c r="B2415" s="72" t="s">
        <v>49</v>
      </c>
      <c r="C2415" s="62"/>
      <c r="D2415" s="62">
        <f>SUM(D2416:D2427)</f>
        <v>18</v>
      </c>
      <c r="E2415" s="64"/>
      <c r="F2415" s="64">
        <f>SUM(F2416:F2427)</f>
        <v>0</v>
      </c>
      <c r="L2415" s="43"/>
    </row>
    <row r="2416" spans="1:15" ht="17.100000000000001" customHeight="1">
      <c r="A2416" s="76" t="s">
        <v>22</v>
      </c>
      <c r="B2416" s="77" t="s">
        <v>23</v>
      </c>
      <c r="C2416" s="78" t="s">
        <v>8</v>
      </c>
      <c r="D2416" s="73">
        <v>1</v>
      </c>
      <c r="E2416" s="68"/>
      <c r="F2416" s="68">
        <f t="shared" ref="F2416:F2427" si="244">E2416*D2416</f>
        <v>0</v>
      </c>
      <c r="L2416" s="43"/>
    </row>
    <row r="2417" spans="1:12" ht="17.100000000000001" customHeight="1">
      <c r="A2417" s="76" t="s">
        <v>24</v>
      </c>
      <c r="B2417" s="77" t="s">
        <v>25</v>
      </c>
      <c r="C2417" s="78" t="s">
        <v>8</v>
      </c>
      <c r="D2417" s="73">
        <v>1</v>
      </c>
      <c r="E2417" s="68"/>
      <c r="F2417" s="68">
        <f t="shared" si="244"/>
        <v>0</v>
      </c>
      <c r="L2417" s="43"/>
    </row>
    <row r="2418" spans="1:12" ht="17.100000000000001" customHeight="1">
      <c r="A2418" s="76" t="s">
        <v>26</v>
      </c>
      <c r="B2418" s="77" t="s">
        <v>27</v>
      </c>
      <c r="C2418" s="78" t="s">
        <v>8</v>
      </c>
      <c r="D2418" s="73">
        <v>1</v>
      </c>
      <c r="E2418" s="68"/>
      <c r="F2418" s="68">
        <f t="shared" si="244"/>
        <v>0</v>
      </c>
      <c r="L2418" s="43"/>
    </row>
    <row r="2419" spans="1:12" ht="17.100000000000001" customHeight="1">
      <c r="A2419" s="76" t="s">
        <v>28</v>
      </c>
      <c r="B2419" s="77" t="s">
        <v>29</v>
      </c>
      <c r="C2419" s="78" t="s">
        <v>8</v>
      </c>
      <c r="D2419" s="73">
        <v>1</v>
      </c>
      <c r="E2419" s="68"/>
      <c r="F2419" s="68">
        <f t="shared" si="244"/>
        <v>0</v>
      </c>
      <c r="L2419" s="43"/>
    </row>
    <row r="2420" spans="1:12" ht="17.100000000000001" customHeight="1">
      <c r="A2420" s="76" t="s">
        <v>30</v>
      </c>
      <c r="B2420" s="77" t="s">
        <v>31</v>
      </c>
      <c r="C2420" s="78" t="s">
        <v>8</v>
      </c>
      <c r="D2420" s="73">
        <v>3</v>
      </c>
      <c r="E2420" s="68"/>
      <c r="F2420" s="68">
        <f t="shared" si="244"/>
        <v>0</v>
      </c>
      <c r="L2420" s="43"/>
    </row>
    <row r="2421" spans="1:12" ht="17.100000000000001" customHeight="1">
      <c r="A2421" s="76" t="s">
        <v>32</v>
      </c>
      <c r="B2421" s="77" t="s">
        <v>33</v>
      </c>
      <c r="C2421" s="78" t="s">
        <v>8</v>
      </c>
      <c r="D2421" s="73">
        <v>3</v>
      </c>
      <c r="E2421" s="68"/>
      <c r="F2421" s="68">
        <f t="shared" si="244"/>
        <v>0</v>
      </c>
      <c r="L2421" s="43"/>
    </row>
    <row r="2422" spans="1:12" ht="17.100000000000001" customHeight="1">
      <c r="A2422" s="76" t="s">
        <v>34</v>
      </c>
      <c r="B2422" s="77" t="s">
        <v>35</v>
      </c>
      <c r="C2422" s="78" t="s">
        <v>8</v>
      </c>
      <c r="D2422" s="73">
        <v>1</v>
      </c>
      <c r="E2422" s="68"/>
      <c r="F2422" s="68">
        <f t="shared" si="244"/>
        <v>0</v>
      </c>
      <c r="L2422" s="43"/>
    </row>
    <row r="2423" spans="1:12" ht="17.100000000000001" customHeight="1">
      <c r="A2423" s="76" t="s">
        <v>36</v>
      </c>
      <c r="B2423" s="77" t="s">
        <v>37</v>
      </c>
      <c r="C2423" s="78" t="s">
        <v>8</v>
      </c>
      <c r="D2423" s="73">
        <v>1</v>
      </c>
      <c r="E2423" s="68"/>
      <c r="F2423" s="68">
        <f t="shared" si="244"/>
        <v>0</v>
      </c>
      <c r="L2423" s="43"/>
    </row>
    <row r="2424" spans="1:12" ht="17.100000000000001" customHeight="1">
      <c r="A2424" s="76" t="s">
        <v>38</v>
      </c>
      <c r="B2424" s="77" t="s">
        <v>39</v>
      </c>
      <c r="C2424" s="78" t="s">
        <v>8</v>
      </c>
      <c r="D2424" s="73">
        <v>1</v>
      </c>
      <c r="E2424" s="68"/>
      <c r="F2424" s="68">
        <f t="shared" si="244"/>
        <v>0</v>
      </c>
      <c r="L2424" s="43"/>
    </row>
    <row r="2425" spans="1:12" ht="17.100000000000001" customHeight="1">
      <c r="A2425" s="76" t="s">
        <v>40</v>
      </c>
      <c r="B2425" s="77" t="s">
        <v>41</v>
      </c>
      <c r="C2425" s="78" t="s">
        <v>8</v>
      </c>
      <c r="D2425" s="73">
        <v>3</v>
      </c>
      <c r="E2425" s="68"/>
      <c r="F2425" s="68">
        <f t="shared" si="244"/>
        <v>0</v>
      </c>
      <c r="L2425" s="43"/>
    </row>
    <row r="2426" spans="1:12" ht="17.100000000000001" customHeight="1">
      <c r="A2426" s="76" t="s">
        <v>42</v>
      </c>
      <c r="B2426" s="77" t="s">
        <v>42</v>
      </c>
      <c r="C2426" s="78" t="s">
        <v>8</v>
      </c>
      <c r="D2426" s="73">
        <v>1</v>
      </c>
      <c r="E2426" s="68"/>
      <c r="F2426" s="68">
        <f t="shared" si="244"/>
        <v>0</v>
      </c>
      <c r="G2426" s="65"/>
      <c r="L2426" s="43"/>
    </row>
    <row r="2427" spans="1:12" ht="17.100000000000001" customHeight="1">
      <c r="A2427" s="76" t="s">
        <v>52</v>
      </c>
      <c r="B2427" s="77" t="s">
        <v>51</v>
      </c>
      <c r="C2427" s="78" t="s">
        <v>8</v>
      </c>
      <c r="D2427" s="73">
        <v>1</v>
      </c>
      <c r="E2427" s="68"/>
      <c r="F2427" s="68">
        <f t="shared" si="244"/>
        <v>0</v>
      </c>
      <c r="G2427" s="43"/>
      <c r="L2427" s="43"/>
    </row>
    <row r="2428" spans="1:12" s="79" customFormat="1" ht="17.100000000000001" customHeight="1">
      <c r="A2428" s="71">
        <v>4</v>
      </c>
      <c r="B2428" s="72" t="s">
        <v>47</v>
      </c>
      <c r="C2428" s="62"/>
      <c r="D2428" s="62">
        <f>SUM(D2429:D2429)</f>
        <v>1</v>
      </c>
      <c r="E2428" s="64"/>
      <c r="F2428" s="64">
        <f>SUM(F2429:F2429)</f>
        <v>0</v>
      </c>
      <c r="G2428" s="65"/>
    </row>
    <row r="2429" spans="1:12" ht="17.100000000000001" customHeight="1">
      <c r="A2429" s="66"/>
      <c r="B2429" s="69" t="s">
        <v>48</v>
      </c>
      <c r="C2429" s="66" t="s">
        <v>7</v>
      </c>
      <c r="D2429" s="73">
        <v>1</v>
      </c>
      <c r="E2429" s="68"/>
      <c r="F2429" s="68">
        <f t="shared" ref="F2429" si="245">E2429*D2429</f>
        <v>0</v>
      </c>
      <c r="G2429" s="43"/>
      <c r="L2429" s="43"/>
    </row>
    <row r="2430" spans="1:12" ht="17.100000000000001" customHeight="1">
      <c r="A2430" s="71">
        <v>5</v>
      </c>
      <c r="B2430" s="72" t="s">
        <v>219</v>
      </c>
      <c r="C2430" s="62"/>
      <c r="D2430" s="62">
        <f>SUM(D2431:D2432)</f>
        <v>2</v>
      </c>
      <c r="E2430" s="64"/>
      <c r="F2430" s="64">
        <f>SUM(F2431:F2432)</f>
        <v>0</v>
      </c>
      <c r="G2430" s="65"/>
      <c r="L2430" s="43"/>
    </row>
    <row r="2431" spans="1:12" ht="17.100000000000001" customHeight="1">
      <c r="A2431" s="66"/>
      <c r="B2431" s="69" t="s">
        <v>220</v>
      </c>
      <c r="C2431" s="66" t="s">
        <v>7</v>
      </c>
      <c r="D2431" s="73">
        <v>1</v>
      </c>
      <c r="E2431" s="68"/>
      <c r="F2431" s="68">
        <f t="shared" ref="F2431:F2432" si="246">E2431*D2431</f>
        <v>0</v>
      </c>
      <c r="G2431" s="43"/>
      <c r="L2431" s="43"/>
    </row>
    <row r="2432" spans="1:12" ht="17.100000000000001" customHeight="1">
      <c r="A2432" s="66"/>
      <c r="B2432" s="69" t="s">
        <v>221</v>
      </c>
      <c r="C2432" s="66" t="s">
        <v>7</v>
      </c>
      <c r="D2432" s="73">
        <v>1</v>
      </c>
      <c r="E2432" s="68"/>
      <c r="F2432" s="68">
        <f t="shared" si="246"/>
        <v>0</v>
      </c>
      <c r="G2432" s="43"/>
      <c r="L2432" s="43"/>
    </row>
    <row r="2433" spans="1:15" ht="17.100000000000001" customHeight="1">
      <c r="A2433" s="62">
        <v>6</v>
      </c>
      <c r="B2433" s="72" t="s">
        <v>9</v>
      </c>
      <c r="C2433" s="62"/>
      <c r="D2433" s="62">
        <f>SUM(D2434:D2438)</f>
        <v>5</v>
      </c>
      <c r="E2433" s="64"/>
      <c r="F2433" s="64">
        <f>SUM(F2434:F2438)</f>
        <v>0</v>
      </c>
      <c r="G2433" s="43"/>
      <c r="L2433" s="43"/>
    </row>
    <row r="2434" spans="1:15" ht="17.100000000000001" customHeight="1">
      <c r="A2434" s="66"/>
      <c r="B2434" s="80" t="s">
        <v>208</v>
      </c>
      <c r="C2434" s="66" t="s">
        <v>7</v>
      </c>
      <c r="D2434" s="66">
        <v>1</v>
      </c>
      <c r="E2434" s="68"/>
      <c r="F2434" s="68">
        <f>E2434*D2434</f>
        <v>0</v>
      </c>
      <c r="L2434" s="43"/>
    </row>
    <row r="2435" spans="1:15" ht="17.100000000000001" customHeight="1">
      <c r="A2435" s="66"/>
      <c r="B2435" s="80" t="s">
        <v>209</v>
      </c>
      <c r="C2435" s="66" t="s">
        <v>7</v>
      </c>
      <c r="D2435" s="66">
        <v>1</v>
      </c>
      <c r="E2435" s="68"/>
      <c r="F2435" s="68">
        <f t="shared" ref="F2435:F2436" si="247">E2435*D2435</f>
        <v>0</v>
      </c>
      <c r="G2435" s="43"/>
      <c r="L2435" s="43"/>
    </row>
    <row r="2436" spans="1:15" ht="17.100000000000001" customHeight="1">
      <c r="A2436" s="66"/>
      <c r="B2436" s="80" t="s">
        <v>210</v>
      </c>
      <c r="C2436" s="66" t="s">
        <v>7</v>
      </c>
      <c r="D2436" s="66">
        <v>1</v>
      </c>
      <c r="E2436" s="68"/>
      <c r="F2436" s="68">
        <f t="shared" si="247"/>
        <v>0</v>
      </c>
      <c r="L2436" s="43"/>
    </row>
    <row r="2437" spans="1:15" s="79" customFormat="1" ht="17.100000000000001" customHeight="1">
      <c r="A2437" s="66"/>
      <c r="B2437" s="80" t="s">
        <v>53</v>
      </c>
      <c r="C2437" s="66" t="s">
        <v>7</v>
      </c>
      <c r="D2437" s="66">
        <v>1</v>
      </c>
      <c r="E2437" s="68"/>
      <c r="F2437" s="68">
        <f>E2437*D2437</f>
        <v>0</v>
      </c>
      <c r="G2437" s="65"/>
    </row>
    <row r="2438" spans="1:15" ht="17.100000000000001" customHeight="1">
      <c r="A2438" s="66"/>
      <c r="B2438" s="80" t="s">
        <v>10</v>
      </c>
      <c r="C2438" s="66" t="s">
        <v>7</v>
      </c>
      <c r="D2438" s="66">
        <v>1</v>
      </c>
      <c r="E2438" s="68"/>
      <c r="F2438" s="68">
        <f>E2438*D2438</f>
        <v>0</v>
      </c>
      <c r="L2438" s="43"/>
    </row>
    <row r="2439" spans="1:15" s="65" customFormat="1" ht="17.100000000000001" customHeight="1">
      <c r="A2439" s="62">
        <v>7</v>
      </c>
      <c r="B2439" s="72" t="s">
        <v>201</v>
      </c>
      <c r="C2439" s="62"/>
      <c r="D2439" s="62">
        <f>SUM(D2440)</f>
        <v>1</v>
      </c>
      <c r="E2439" s="64"/>
      <c r="F2439" s="64">
        <f>SUM(F2440)</f>
        <v>0</v>
      </c>
    </row>
    <row r="2440" spans="1:15" ht="17.100000000000001" customHeight="1">
      <c r="A2440" s="66"/>
      <c r="B2440" s="80" t="s">
        <v>211</v>
      </c>
      <c r="C2440" s="66" t="s">
        <v>7</v>
      </c>
      <c r="D2440" s="66">
        <v>1</v>
      </c>
      <c r="E2440" s="68"/>
      <c r="F2440" s="68">
        <f>E2440*D2440</f>
        <v>0</v>
      </c>
    </row>
    <row r="2441" spans="1:15" s="65" customFormat="1" ht="17.100000000000001" customHeight="1">
      <c r="A2441" s="59" t="s">
        <v>43</v>
      </c>
      <c r="B2441" s="81"/>
      <c r="C2441" s="61"/>
      <c r="D2441" s="61"/>
      <c r="E2441" s="82"/>
      <c r="F2441" s="82">
        <f>+F2408+F2411+F2415+F2428+F2430+F2433+F2439</f>
        <v>0</v>
      </c>
      <c r="G2441" s="88"/>
      <c r="I2441" s="89"/>
      <c r="J2441" s="90"/>
      <c r="M2441" s="91"/>
      <c r="N2441" s="92"/>
      <c r="O2441" s="89"/>
    </row>
    <row r="2442" spans="1:15" s="65" customFormat="1" ht="17.100000000000001" customHeight="1">
      <c r="A2442" s="75"/>
      <c r="B2442" s="75"/>
      <c r="C2442" s="75"/>
      <c r="D2442" s="84"/>
      <c r="E2442" s="75"/>
      <c r="F2442" s="75"/>
      <c r="G2442" s="88"/>
      <c r="I2442" s="89"/>
      <c r="J2442" s="90"/>
      <c r="M2442" s="91"/>
      <c r="N2442" s="92"/>
      <c r="O2442" s="89"/>
    </row>
    <row r="2443" spans="1:15" s="65" customFormat="1" ht="17.100000000000001" customHeight="1">
      <c r="A2443" s="85" t="s">
        <v>44</v>
      </c>
      <c r="B2443" s="86"/>
      <c r="C2443" s="85"/>
      <c r="D2443" s="87"/>
      <c r="E2443" s="85"/>
      <c r="F2443" s="85"/>
      <c r="G2443" s="88"/>
      <c r="I2443" s="89"/>
      <c r="J2443" s="90"/>
      <c r="M2443" s="91"/>
      <c r="N2443" s="92"/>
      <c r="O2443" s="89"/>
    </row>
    <row r="2444" spans="1:15" s="65" customFormat="1" ht="17.100000000000001" customHeight="1">
      <c r="B2444" s="86"/>
      <c r="C2444" s="85"/>
      <c r="D2444" s="87"/>
      <c r="E2444" s="85"/>
      <c r="F2444" s="85"/>
      <c r="G2444" s="88"/>
      <c r="I2444" s="89"/>
      <c r="J2444" s="90"/>
      <c r="M2444" s="91"/>
      <c r="N2444" s="92"/>
      <c r="O2444" s="89"/>
    </row>
    <row r="2445" spans="1:15" s="65" customFormat="1" ht="17.100000000000001" customHeight="1">
      <c r="A2445" s="85" t="s">
        <v>45</v>
      </c>
      <c r="B2445" s="86"/>
      <c r="C2445" s="85"/>
      <c r="D2445" s="87"/>
      <c r="E2445" s="85"/>
      <c r="F2445" s="85"/>
      <c r="G2445" s="88"/>
      <c r="I2445" s="89"/>
      <c r="J2445" s="90"/>
      <c r="M2445" s="91"/>
      <c r="N2445" s="92"/>
      <c r="O2445" s="89"/>
    </row>
    <row r="2446" spans="1:15" s="65" customFormat="1" ht="17.100000000000001" customHeight="1">
      <c r="B2446" s="93"/>
      <c r="C2446" s="85"/>
      <c r="D2446" s="87"/>
      <c r="E2446" s="85"/>
      <c r="F2446" s="85"/>
      <c r="G2446" s="88"/>
      <c r="I2446" s="89"/>
      <c r="J2446" s="90"/>
      <c r="M2446" s="91"/>
      <c r="N2446" s="92"/>
      <c r="O2446" s="89"/>
    </row>
    <row r="2447" spans="1:15" s="65" customFormat="1" ht="17.100000000000001" customHeight="1">
      <c r="A2447" s="85" t="s">
        <v>46</v>
      </c>
      <c r="B2447" s="93"/>
      <c r="C2447" s="85"/>
      <c r="D2447" s="87"/>
      <c r="E2447" s="85"/>
      <c r="F2447" s="85"/>
      <c r="G2447" s="88"/>
      <c r="I2447" s="89"/>
      <c r="J2447" s="90"/>
      <c r="M2447" s="91"/>
      <c r="N2447" s="92"/>
      <c r="O2447" s="89"/>
    </row>
    <row r="2448" spans="1:15" ht="17.100000000000001" customHeight="1">
      <c r="A2448" s="85"/>
      <c r="B2448" s="85"/>
      <c r="C2448" s="85"/>
      <c r="D2448" s="87"/>
      <c r="E2448" s="85"/>
      <c r="F2448" s="85"/>
    </row>
    <row r="2449" spans="1:15" ht="17.100000000000001" customHeight="1">
      <c r="A2449" s="85"/>
      <c r="B2449" s="85"/>
      <c r="C2449" s="85"/>
      <c r="D2449" s="87"/>
      <c r="E2449" s="85"/>
      <c r="F2449" s="85"/>
      <c r="G2449" s="46"/>
      <c r="J2449" s="47"/>
      <c r="L2449" s="48"/>
      <c r="M2449" s="49"/>
      <c r="N2449" s="50"/>
    </row>
    <row r="2450" spans="1:15" ht="17.100000000000001" customHeight="1">
      <c r="G2450" s="52"/>
      <c r="H2450" s="52"/>
      <c r="I2450" s="52"/>
      <c r="J2450" s="52"/>
      <c r="K2450" s="52"/>
      <c r="L2450" s="52"/>
      <c r="M2450" s="52"/>
      <c r="N2450" s="52"/>
      <c r="O2450" s="52"/>
    </row>
    <row r="2451" spans="1:15" s="42" customFormat="1" ht="17.100000000000001" customHeight="1">
      <c r="A2451" s="41" t="s">
        <v>20</v>
      </c>
      <c r="C2451" s="43"/>
      <c r="D2451" s="44"/>
      <c r="E2451" s="43"/>
      <c r="F2451" s="45"/>
      <c r="G2451" s="53"/>
      <c r="H2451" s="53"/>
      <c r="I2451" s="53"/>
      <c r="J2451" s="53"/>
      <c r="K2451" s="53"/>
      <c r="L2451" s="53"/>
      <c r="M2451" s="53"/>
      <c r="N2451" s="53"/>
      <c r="O2451" s="53"/>
    </row>
    <row r="2452" spans="1:15" ht="17.100000000000001" customHeight="1">
      <c r="A2452" s="51" t="s">
        <v>266</v>
      </c>
      <c r="B2452" s="52"/>
      <c r="C2452" s="52"/>
      <c r="D2452" s="52"/>
      <c r="E2452" s="52"/>
      <c r="F2452" s="52"/>
      <c r="G2452" s="43"/>
    </row>
    <row r="2453" spans="1:15" ht="17.100000000000001" customHeight="1">
      <c r="A2453" s="51" t="s">
        <v>57</v>
      </c>
      <c r="B2453" s="53"/>
      <c r="C2453" s="53"/>
      <c r="D2453" s="53"/>
      <c r="E2453" s="53"/>
      <c r="F2453" s="53"/>
      <c r="G2453" s="43"/>
      <c r="L2453" s="43"/>
    </row>
    <row r="2454" spans="1:15" ht="17.100000000000001" customHeight="1">
      <c r="A2454" s="54"/>
      <c r="B2454" s="55"/>
      <c r="C2454" s="54"/>
      <c r="D2454" s="56"/>
      <c r="E2454" s="54"/>
      <c r="F2454" s="54"/>
      <c r="G2454" s="43"/>
      <c r="L2454" s="43"/>
    </row>
    <row r="2455" spans="1:15" ht="17.100000000000001" customHeight="1">
      <c r="A2455" s="109" t="s">
        <v>55</v>
      </c>
      <c r="B2455" s="110"/>
      <c r="C2455" s="110"/>
      <c r="D2455" s="111"/>
      <c r="E2455" s="112" t="s">
        <v>146</v>
      </c>
      <c r="F2455" s="113"/>
      <c r="G2455" s="43"/>
      <c r="L2455" s="43"/>
    </row>
    <row r="2456" spans="1:15" s="65" customFormat="1" ht="17.100000000000001" customHeight="1">
      <c r="A2456" s="58" t="s">
        <v>0</v>
      </c>
      <c r="B2456" s="114" t="s">
        <v>1</v>
      </c>
      <c r="C2456" s="59"/>
      <c r="D2456" s="116" t="s">
        <v>56</v>
      </c>
      <c r="E2456" s="116"/>
      <c r="F2456" s="116"/>
    </row>
    <row r="2457" spans="1:15" ht="17.100000000000001" customHeight="1">
      <c r="A2457" s="60" t="s">
        <v>145</v>
      </c>
      <c r="B2457" s="115"/>
      <c r="C2457" s="59" t="s">
        <v>2</v>
      </c>
      <c r="D2457" s="61" t="s">
        <v>3</v>
      </c>
      <c r="E2457" s="61" t="s">
        <v>4</v>
      </c>
      <c r="F2457" s="61" t="s">
        <v>5</v>
      </c>
      <c r="G2457" s="43"/>
      <c r="L2457" s="43"/>
    </row>
    <row r="2458" spans="1:15" s="70" customFormat="1" ht="17.100000000000001" customHeight="1">
      <c r="A2458" s="62">
        <v>1</v>
      </c>
      <c r="B2458" s="63" t="s">
        <v>21</v>
      </c>
      <c r="C2458" s="62"/>
      <c r="D2458" s="62">
        <f>SUM(D2459:D2460)</f>
        <v>2</v>
      </c>
      <c r="E2458" s="64"/>
      <c r="F2458" s="64">
        <f>SUM(F2459:F2460)</f>
        <v>0</v>
      </c>
    </row>
    <row r="2459" spans="1:15" ht="17.100000000000001" customHeight="1">
      <c r="A2459" s="66"/>
      <c r="B2459" s="67" t="s">
        <v>6</v>
      </c>
      <c r="C2459" s="66" t="s">
        <v>7</v>
      </c>
      <c r="D2459" s="66">
        <v>1</v>
      </c>
      <c r="E2459" s="68"/>
      <c r="F2459" s="68">
        <f>E2459*D2459</f>
        <v>0</v>
      </c>
      <c r="G2459" s="65"/>
      <c r="L2459" s="43"/>
    </row>
    <row r="2460" spans="1:15" ht="17.100000000000001" customHeight="1">
      <c r="A2460" s="66"/>
      <c r="B2460" s="69" t="s">
        <v>212</v>
      </c>
      <c r="C2460" s="66" t="s">
        <v>7</v>
      </c>
      <c r="D2460" s="66">
        <v>1</v>
      </c>
      <c r="E2460" s="68"/>
      <c r="F2460" s="68">
        <f>E2460*D2460</f>
        <v>0</v>
      </c>
      <c r="G2460" s="43"/>
      <c r="L2460" s="43"/>
    </row>
    <row r="2461" spans="1:15" ht="17.100000000000001" customHeight="1">
      <c r="A2461" s="71">
        <v>2</v>
      </c>
      <c r="B2461" s="72" t="s">
        <v>50</v>
      </c>
      <c r="C2461" s="62"/>
      <c r="D2461" s="62">
        <f>SUM(D2462:D2464)</f>
        <v>2</v>
      </c>
      <c r="E2461" s="64"/>
      <c r="F2461" s="64">
        <f>SUM(F2462:F2464)</f>
        <v>0</v>
      </c>
      <c r="G2461" s="43"/>
      <c r="L2461" s="43"/>
    </row>
    <row r="2462" spans="1:15" ht="17.100000000000001" customHeight="1">
      <c r="A2462" s="66"/>
      <c r="B2462" s="69" t="s">
        <v>14</v>
      </c>
      <c r="C2462" s="66" t="s">
        <v>8</v>
      </c>
      <c r="D2462" s="73">
        <v>0</v>
      </c>
      <c r="E2462" s="68"/>
      <c r="F2462" s="68">
        <f>E2462*D2462</f>
        <v>0</v>
      </c>
      <c r="L2462" s="43"/>
    </row>
    <row r="2463" spans="1:15" ht="17.100000000000001" customHeight="1">
      <c r="A2463" s="66"/>
      <c r="B2463" s="69" t="s">
        <v>17</v>
      </c>
      <c r="C2463" s="66" t="s">
        <v>8</v>
      </c>
      <c r="D2463" s="73">
        <v>1</v>
      </c>
      <c r="E2463" s="68"/>
      <c r="F2463" s="68">
        <f>E2463*D2463</f>
        <v>0</v>
      </c>
      <c r="G2463" s="65"/>
      <c r="L2463" s="43"/>
    </row>
    <row r="2464" spans="1:15" ht="17.100000000000001" customHeight="1">
      <c r="A2464" s="66"/>
      <c r="B2464" s="69" t="s">
        <v>18</v>
      </c>
      <c r="C2464" s="66" t="s">
        <v>8</v>
      </c>
      <c r="D2464" s="73">
        <v>1</v>
      </c>
      <c r="E2464" s="68"/>
      <c r="F2464" s="68">
        <f t="shared" ref="F2464" si="248">E2464*D2464</f>
        <v>0</v>
      </c>
      <c r="L2464" s="43"/>
    </row>
    <row r="2465" spans="1:12" ht="17.100000000000001" customHeight="1">
      <c r="A2465" s="71">
        <v>3</v>
      </c>
      <c r="B2465" s="72" t="s">
        <v>49</v>
      </c>
      <c r="C2465" s="62"/>
      <c r="D2465" s="62">
        <f>SUM(D2466:D2477)</f>
        <v>10</v>
      </c>
      <c r="E2465" s="64"/>
      <c r="F2465" s="64">
        <f>SUM(F2466:F2477)</f>
        <v>0</v>
      </c>
      <c r="L2465" s="43"/>
    </row>
    <row r="2466" spans="1:12" ht="17.100000000000001" customHeight="1">
      <c r="A2466" s="76" t="s">
        <v>22</v>
      </c>
      <c r="B2466" s="77" t="s">
        <v>23</v>
      </c>
      <c r="C2466" s="78" t="s">
        <v>8</v>
      </c>
      <c r="D2466" s="73">
        <v>0</v>
      </c>
      <c r="E2466" s="68"/>
      <c r="F2466" s="68">
        <f t="shared" ref="F2466:F2477" si="249">E2466*D2466</f>
        <v>0</v>
      </c>
      <c r="L2466" s="43"/>
    </row>
    <row r="2467" spans="1:12" ht="17.100000000000001" customHeight="1">
      <c r="A2467" s="76" t="s">
        <v>24</v>
      </c>
      <c r="B2467" s="77" t="s">
        <v>25</v>
      </c>
      <c r="C2467" s="78" t="s">
        <v>8</v>
      </c>
      <c r="D2467" s="73">
        <v>0</v>
      </c>
      <c r="E2467" s="68"/>
      <c r="F2467" s="68">
        <f t="shared" si="249"/>
        <v>0</v>
      </c>
      <c r="L2467" s="43"/>
    </row>
    <row r="2468" spans="1:12" ht="17.100000000000001" customHeight="1">
      <c r="A2468" s="76" t="s">
        <v>26</v>
      </c>
      <c r="B2468" s="77" t="s">
        <v>27</v>
      </c>
      <c r="C2468" s="78" t="s">
        <v>8</v>
      </c>
      <c r="D2468" s="73">
        <v>1</v>
      </c>
      <c r="E2468" s="68"/>
      <c r="F2468" s="68">
        <f t="shared" si="249"/>
        <v>0</v>
      </c>
      <c r="L2468" s="43"/>
    </row>
    <row r="2469" spans="1:12" ht="17.100000000000001" customHeight="1">
      <c r="A2469" s="76" t="s">
        <v>28</v>
      </c>
      <c r="B2469" s="77" t="s">
        <v>29</v>
      </c>
      <c r="C2469" s="78" t="s">
        <v>8</v>
      </c>
      <c r="D2469" s="73">
        <v>1</v>
      </c>
      <c r="E2469" s="68"/>
      <c r="F2469" s="68">
        <f t="shared" si="249"/>
        <v>0</v>
      </c>
      <c r="L2469" s="43"/>
    </row>
    <row r="2470" spans="1:12" ht="17.100000000000001" customHeight="1">
      <c r="A2470" s="76" t="s">
        <v>30</v>
      </c>
      <c r="B2470" s="77" t="s">
        <v>31</v>
      </c>
      <c r="C2470" s="78" t="s">
        <v>8</v>
      </c>
      <c r="D2470" s="73">
        <v>1</v>
      </c>
      <c r="E2470" s="68"/>
      <c r="F2470" s="68">
        <f t="shared" si="249"/>
        <v>0</v>
      </c>
      <c r="L2470" s="43"/>
    </row>
    <row r="2471" spans="1:12" ht="17.100000000000001" customHeight="1">
      <c r="A2471" s="76" t="s">
        <v>32</v>
      </c>
      <c r="B2471" s="77" t="s">
        <v>33</v>
      </c>
      <c r="C2471" s="78" t="s">
        <v>8</v>
      </c>
      <c r="D2471" s="73">
        <v>1</v>
      </c>
      <c r="E2471" s="68"/>
      <c r="F2471" s="68">
        <f t="shared" si="249"/>
        <v>0</v>
      </c>
      <c r="L2471" s="43"/>
    </row>
    <row r="2472" spans="1:12" ht="17.100000000000001" customHeight="1">
      <c r="A2472" s="76" t="s">
        <v>34</v>
      </c>
      <c r="B2472" s="77" t="s">
        <v>35</v>
      </c>
      <c r="C2472" s="78" t="s">
        <v>8</v>
      </c>
      <c r="D2472" s="73">
        <v>1</v>
      </c>
      <c r="E2472" s="68"/>
      <c r="F2472" s="68">
        <f t="shared" si="249"/>
        <v>0</v>
      </c>
      <c r="L2472" s="43"/>
    </row>
    <row r="2473" spans="1:12" ht="17.100000000000001" customHeight="1">
      <c r="A2473" s="76" t="s">
        <v>36</v>
      </c>
      <c r="B2473" s="77" t="s">
        <v>37</v>
      </c>
      <c r="C2473" s="78" t="s">
        <v>8</v>
      </c>
      <c r="D2473" s="73">
        <v>1</v>
      </c>
      <c r="E2473" s="68"/>
      <c r="F2473" s="68">
        <f t="shared" si="249"/>
        <v>0</v>
      </c>
      <c r="L2473" s="43"/>
    </row>
    <row r="2474" spans="1:12" ht="17.100000000000001" customHeight="1">
      <c r="A2474" s="76" t="s">
        <v>38</v>
      </c>
      <c r="B2474" s="77" t="s">
        <v>39</v>
      </c>
      <c r="C2474" s="78" t="s">
        <v>8</v>
      </c>
      <c r="D2474" s="73">
        <v>1</v>
      </c>
      <c r="E2474" s="68"/>
      <c r="F2474" s="68">
        <f t="shared" si="249"/>
        <v>0</v>
      </c>
      <c r="L2474" s="43"/>
    </row>
    <row r="2475" spans="1:12" ht="17.100000000000001" customHeight="1">
      <c r="A2475" s="76" t="s">
        <v>40</v>
      </c>
      <c r="B2475" s="77" t="s">
        <v>41</v>
      </c>
      <c r="C2475" s="78" t="s">
        <v>8</v>
      </c>
      <c r="D2475" s="73">
        <v>1</v>
      </c>
      <c r="E2475" s="68"/>
      <c r="F2475" s="68">
        <f t="shared" si="249"/>
        <v>0</v>
      </c>
      <c r="L2475" s="43"/>
    </row>
    <row r="2476" spans="1:12" ht="17.100000000000001" customHeight="1">
      <c r="A2476" s="76" t="s">
        <v>42</v>
      </c>
      <c r="B2476" s="77" t="s">
        <v>42</v>
      </c>
      <c r="C2476" s="78" t="s">
        <v>8</v>
      </c>
      <c r="D2476" s="73">
        <v>1</v>
      </c>
      <c r="E2476" s="68"/>
      <c r="F2476" s="68">
        <f t="shared" si="249"/>
        <v>0</v>
      </c>
      <c r="G2476" s="65"/>
      <c r="L2476" s="43"/>
    </row>
    <row r="2477" spans="1:12" ht="17.100000000000001" customHeight="1">
      <c r="A2477" s="76" t="s">
        <v>52</v>
      </c>
      <c r="B2477" s="77" t="s">
        <v>51</v>
      </c>
      <c r="C2477" s="78" t="s">
        <v>8</v>
      </c>
      <c r="D2477" s="73">
        <v>1</v>
      </c>
      <c r="E2477" s="68"/>
      <c r="F2477" s="68">
        <f t="shared" si="249"/>
        <v>0</v>
      </c>
      <c r="G2477" s="43"/>
      <c r="L2477" s="43"/>
    </row>
    <row r="2478" spans="1:12" s="79" customFormat="1" ht="17.100000000000001" customHeight="1">
      <c r="A2478" s="71">
        <v>4</v>
      </c>
      <c r="B2478" s="72" t="s">
        <v>47</v>
      </c>
      <c r="C2478" s="62"/>
      <c r="D2478" s="62">
        <f>SUM(D2479:D2479)</f>
        <v>1</v>
      </c>
      <c r="E2478" s="64"/>
      <c r="F2478" s="64">
        <f>SUM(F2479:F2479)</f>
        <v>0</v>
      </c>
      <c r="G2478" s="65"/>
    </row>
    <row r="2479" spans="1:12" ht="17.100000000000001" customHeight="1">
      <c r="A2479" s="66"/>
      <c r="B2479" s="69" t="s">
        <v>48</v>
      </c>
      <c r="C2479" s="66" t="s">
        <v>7</v>
      </c>
      <c r="D2479" s="73">
        <v>1</v>
      </c>
      <c r="E2479" s="68"/>
      <c r="F2479" s="68">
        <f t="shared" ref="F2479" si="250">E2479*D2479</f>
        <v>0</v>
      </c>
      <c r="G2479" s="43"/>
      <c r="L2479" s="43"/>
    </row>
    <row r="2480" spans="1:12" ht="17.100000000000001" customHeight="1">
      <c r="A2480" s="71">
        <v>5</v>
      </c>
      <c r="B2480" s="72" t="s">
        <v>219</v>
      </c>
      <c r="C2480" s="62"/>
      <c r="D2480" s="62">
        <f>SUM(D2481:D2482)</f>
        <v>2</v>
      </c>
      <c r="E2480" s="64"/>
      <c r="F2480" s="64">
        <f>SUM(F2481:F2482)</f>
        <v>0</v>
      </c>
      <c r="G2480" s="65"/>
      <c r="L2480" s="43"/>
    </row>
    <row r="2481" spans="1:15" ht="17.100000000000001" customHeight="1">
      <c r="A2481" s="66"/>
      <c r="B2481" s="69" t="s">
        <v>220</v>
      </c>
      <c r="C2481" s="66" t="s">
        <v>7</v>
      </c>
      <c r="D2481" s="73">
        <v>1</v>
      </c>
      <c r="E2481" s="68"/>
      <c r="F2481" s="68">
        <f t="shared" ref="F2481:F2482" si="251">E2481*D2481</f>
        <v>0</v>
      </c>
      <c r="G2481" s="43"/>
      <c r="L2481" s="43"/>
    </row>
    <row r="2482" spans="1:15" ht="17.100000000000001" customHeight="1">
      <c r="A2482" s="66"/>
      <c r="B2482" s="69" t="s">
        <v>221</v>
      </c>
      <c r="C2482" s="66" t="s">
        <v>7</v>
      </c>
      <c r="D2482" s="73">
        <v>1</v>
      </c>
      <c r="E2482" s="68"/>
      <c r="F2482" s="68">
        <f t="shared" si="251"/>
        <v>0</v>
      </c>
      <c r="G2482" s="43"/>
      <c r="L2482" s="43"/>
    </row>
    <row r="2483" spans="1:15" ht="17.100000000000001" customHeight="1">
      <c r="A2483" s="62">
        <v>6</v>
      </c>
      <c r="B2483" s="72" t="s">
        <v>9</v>
      </c>
      <c r="C2483" s="62"/>
      <c r="D2483" s="62">
        <f>SUM(D2484:D2488)</f>
        <v>5</v>
      </c>
      <c r="E2483" s="64"/>
      <c r="F2483" s="64">
        <f>SUM(F2484:F2488)</f>
        <v>0</v>
      </c>
      <c r="G2483" s="43"/>
      <c r="L2483" s="43"/>
    </row>
    <row r="2484" spans="1:15" ht="17.100000000000001" customHeight="1">
      <c r="A2484" s="66"/>
      <c r="B2484" s="80" t="s">
        <v>208</v>
      </c>
      <c r="C2484" s="66" t="s">
        <v>7</v>
      </c>
      <c r="D2484" s="66">
        <v>1</v>
      </c>
      <c r="E2484" s="68"/>
      <c r="F2484" s="68">
        <f>E2484*D2484</f>
        <v>0</v>
      </c>
      <c r="L2484" s="43"/>
    </row>
    <row r="2485" spans="1:15" ht="17.100000000000001" customHeight="1">
      <c r="A2485" s="66"/>
      <c r="B2485" s="80" t="s">
        <v>209</v>
      </c>
      <c r="C2485" s="66" t="s">
        <v>7</v>
      </c>
      <c r="D2485" s="66">
        <v>1</v>
      </c>
      <c r="E2485" s="68"/>
      <c r="F2485" s="68">
        <f t="shared" ref="F2485:F2486" si="252">E2485*D2485</f>
        <v>0</v>
      </c>
      <c r="G2485" s="43"/>
      <c r="L2485" s="43"/>
    </row>
    <row r="2486" spans="1:15" ht="17.100000000000001" customHeight="1">
      <c r="A2486" s="66"/>
      <c r="B2486" s="80" t="s">
        <v>210</v>
      </c>
      <c r="C2486" s="66" t="s">
        <v>7</v>
      </c>
      <c r="D2486" s="66">
        <v>1</v>
      </c>
      <c r="E2486" s="68"/>
      <c r="F2486" s="68">
        <f t="shared" si="252"/>
        <v>0</v>
      </c>
      <c r="L2486" s="43"/>
    </row>
    <row r="2487" spans="1:15" s="79" customFormat="1" ht="17.100000000000001" customHeight="1">
      <c r="A2487" s="66"/>
      <c r="B2487" s="80" t="s">
        <v>53</v>
      </c>
      <c r="C2487" s="66" t="s">
        <v>7</v>
      </c>
      <c r="D2487" s="66">
        <v>1</v>
      </c>
      <c r="E2487" s="68"/>
      <c r="F2487" s="68">
        <f>E2487*D2487</f>
        <v>0</v>
      </c>
      <c r="G2487" s="65"/>
    </row>
    <row r="2488" spans="1:15" ht="17.100000000000001" customHeight="1">
      <c r="A2488" s="66"/>
      <c r="B2488" s="80" t="s">
        <v>10</v>
      </c>
      <c r="C2488" s="66" t="s">
        <v>7</v>
      </c>
      <c r="D2488" s="66">
        <v>1</v>
      </c>
      <c r="E2488" s="68"/>
      <c r="F2488" s="68">
        <f>E2488*D2488</f>
        <v>0</v>
      </c>
      <c r="L2488" s="43"/>
    </row>
    <row r="2489" spans="1:15" s="65" customFormat="1" ht="17.100000000000001" customHeight="1">
      <c r="A2489" s="62">
        <v>7</v>
      </c>
      <c r="B2489" s="72" t="s">
        <v>201</v>
      </c>
      <c r="C2489" s="62"/>
      <c r="D2489" s="62">
        <f>SUM(D2490)</f>
        <v>1</v>
      </c>
      <c r="E2489" s="64"/>
      <c r="F2489" s="64">
        <f>SUM(F2490)</f>
        <v>0</v>
      </c>
    </row>
    <row r="2490" spans="1:15" ht="17.100000000000001" customHeight="1">
      <c r="A2490" s="66"/>
      <c r="B2490" s="80" t="s">
        <v>211</v>
      </c>
      <c r="C2490" s="66" t="s">
        <v>7</v>
      </c>
      <c r="D2490" s="66">
        <v>1</v>
      </c>
      <c r="E2490" s="68"/>
      <c r="F2490" s="68">
        <f>E2490*D2490</f>
        <v>0</v>
      </c>
    </row>
    <row r="2491" spans="1:15" s="65" customFormat="1" ht="17.100000000000001" customHeight="1">
      <c r="A2491" s="59" t="s">
        <v>43</v>
      </c>
      <c r="B2491" s="81"/>
      <c r="C2491" s="61"/>
      <c r="D2491" s="61"/>
      <c r="E2491" s="82"/>
      <c r="F2491" s="82">
        <f>+F2458+F2461+F2465+F2478+F2480+F2483+F2489</f>
        <v>0</v>
      </c>
      <c r="G2491" s="88"/>
      <c r="I2491" s="89"/>
      <c r="J2491" s="90"/>
      <c r="M2491" s="91"/>
      <c r="N2491" s="92"/>
      <c r="O2491" s="89"/>
    </row>
    <row r="2492" spans="1:15" s="65" customFormat="1" ht="17.100000000000001" customHeight="1">
      <c r="A2492" s="75"/>
      <c r="B2492" s="75"/>
      <c r="C2492" s="75"/>
      <c r="D2492" s="84"/>
      <c r="E2492" s="75"/>
      <c r="F2492" s="75"/>
      <c r="G2492" s="88"/>
      <c r="I2492" s="89"/>
      <c r="J2492" s="90"/>
      <c r="M2492" s="91"/>
      <c r="N2492" s="92"/>
      <c r="O2492" s="89"/>
    </row>
    <row r="2493" spans="1:15" s="65" customFormat="1" ht="17.100000000000001" customHeight="1">
      <c r="A2493" s="85" t="s">
        <v>44</v>
      </c>
      <c r="B2493" s="86"/>
      <c r="C2493" s="85"/>
      <c r="D2493" s="87"/>
      <c r="E2493" s="85"/>
      <c r="F2493" s="85"/>
      <c r="G2493" s="88"/>
      <c r="I2493" s="89"/>
      <c r="J2493" s="90"/>
      <c r="M2493" s="91"/>
      <c r="N2493" s="92"/>
      <c r="O2493" s="89"/>
    </row>
    <row r="2494" spans="1:15" s="65" customFormat="1" ht="17.100000000000001" customHeight="1">
      <c r="B2494" s="86"/>
      <c r="C2494" s="85"/>
      <c r="D2494" s="87"/>
      <c r="E2494" s="85"/>
      <c r="F2494" s="85"/>
      <c r="G2494" s="88"/>
      <c r="I2494" s="89"/>
      <c r="J2494" s="90"/>
      <c r="M2494" s="91"/>
      <c r="N2494" s="92"/>
      <c r="O2494" s="89"/>
    </row>
    <row r="2495" spans="1:15" s="65" customFormat="1" ht="17.100000000000001" customHeight="1">
      <c r="A2495" s="85" t="s">
        <v>45</v>
      </c>
      <c r="B2495" s="86"/>
      <c r="C2495" s="85"/>
      <c r="D2495" s="87"/>
      <c r="E2495" s="85"/>
      <c r="F2495" s="85"/>
      <c r="G2495" s="88"/>
      <c r="I2495" s="89"/>
      <c r="J2495" s="90"/>
      <c r="M2495" s="91"/>
      <c r="N2495" s="92"/>
      <c r="O2495" s="89"/>
    </row>
    <row r="2496" spans="1:15" ht="17.100000000000001" customHeight="1">
      <c r="A2496" s="65"/>
      <c r="B2496" s="93"/>
      <c r="C2496" s="85"/>
      <c r="D2496" s="87"/>
      <c r="E2496" s="85"/>
      <c r="F2496" s="85"/>
    </row>
    <row r="2497" spans="1:15" ht="17.100000000000001" customHeight="1">
      <c r="A2497" s="85" t="s">
        <v>46</v>
      </c>
      <c r="B2497" s="93"/>
      <c r="C2497" s="85"/>
      <c r="D2497" s="87"/>
      <c r="E2497" s="85"/>
      <c r="F2497" s="85"/>
    </row>
    <row r="2499" spans="1:15" ht="17.100000000000001" customHeight="1">
      <c r="G2499" s="46"/>
      <c r="J2499" s="47"/>
      <c r="L2499" s="48"/>
      <c r="M2499" s="49"/>
      <c r="N2499" s="50"/>
    </row>
    <row r="2500" spans="1:15" ht="17.100000000000001" customHeight="1">
      <c r="G2500" s="52"/>
      <c r="H2500" s="52"/>
      <c r="I2500" s="52"/>
      <c r="J2500" s="52"/>
      <c r="K2500" s="52"/>
      <c r="L2500" s="52"/>
      <c r="M2500" s="52"/>
      <c r="N2500" s="52"/>
      <c r="O2500" s="52"/>
    </row>
    <row r="2501" spans="1:15" s="42" customFormat="1" ht="17.100000000000001" customHeight="1">
      <c r="A2501" s="41" t="s">
        <v>20</v>
      </c>
      <c r="C2501" s="43"/>
      <c r="D2501" s="44"/>
      <c r="E2501" s="43"/>
      <c r="F2501" s="45"/>
      <c r="G2501" s="53"/>
      <c r="H2501" s="53"/>
      <c r="I2501" s="53"/>
      <c r="J2501" s="53"/>
      <c r="K2501" s="53"/>
      <c r="L2501" s="53"/>
      <c r="M2501" s="53"/>
      <c r="N2501" s="53"/>
      <c r="O2501" s="53"/>
    </row>
    <row r="2502" spans="1:15" ht="17.100000000000001" customHeight="1">
      <c r="A2502" s="51" t="s">
        <v>19</v>
      </c>
      <c r="B2502" s="52"/>
      <c r="C2502" s="52"/>
      <c r="D2502" s="52"/>
      <c r="E2502" s="52"/>
      <c r="F2502" s="52"/>
      <c r="G2502" s="43"/>
    </row>
    <row r="2503" spans="1:15" ht="17.100000000000001" customHeight="1">
      <c r="A2503" s="51" t="s">
        <v>57</v>
      </c>
      <c r="B2503" s="53"/>
      <c r="C2503" s="53"/>
      <c r="D2503" s="53"/>
      <c r="E2503" s="53"/>
      <c r="F2503" s="53"/>
      <c r="G2503" s="43"/>
      <c r="L2503" s="43"/>
    </row>
    <row r="2504" spans="1:15" ht="17.100000000000001" customHeight="1">
      <c r="A2504" s="54"/>
      <c r="B2504" s="55"/>
      <c r="C2504" s="54"/>
      <c r="D2504" s="56"/>
      <c r="E2504" s="54"/>
      <c r="F2504" s="54"/>
      <c r="G2504" s="43"/>
      <c r="L2504" s="43"/>
    </row>
    <row r="2505" spans="1:15" ht="17.100000000000001" customHeight="1">
      <c r="A2505" s="117" t="s">
        <v>55</v>
      </c>
      <c r="B2505" s="118"/>
      <c r="C2505" s="118"/>
      <c r="D2505" s="119"/>
      <c r="E2505" s="120" t="s">
        <v>200</v>
      </c>
      <c r="F2505" s="121"/>
      <c r="G2505" s="43"/>
      <c r="L2505" s="43"/>
    </row>
    <row r="2506" spans="1:15" ht="17.100000000000001" customHeight="1">
      <c r="A2506" s="94" t="s">
        <v>0</v>
      </c>
      <c r="B2506" s="114" t="s">
        <v>1</v>
      </c>
      <c r="C2506" s="59"/>
      <c r="D2506" s="116" t="s">
        <v>56</v>
      </c>
      <c r="E2506" s="116"/>
      <c r="F2506" s="116"/>
      <c r="G2506" s="65"/>
      <c r="L2506" s="43"/>
    </row>
    <row r="2507" spans="1:15" ht="24">
      <c r="A2507" s="60" t="s">
        <v>199</v>
      </c>
      <c r="B2507" s="115"/>
      <c r="C2507" s="59" t="s">
        <v>2</v>
      </c>
      <c r="D2507" s="61" t="s">
        <v>3</v>
      </c>
      <c r="E2507" s="61" t="s">
        <v>4</v>
      </c>
      <c r="F2507" s="61" t="s">
        <v>5</v>
      </c>
      <c r="G2507" s="43"/>
      <c r="L2507" s="43"/>
    </row>
    <row r="2508" spans="1:15" ht="17.100000000000001" customHeight="1">
      <c r="A2508" s="62">
        <v>1</v>
      </c>
      <c r="B2508" s="72" t="s">
        <v>205</v>
      </c>
      <c r="C2508" s="62"/>
      <c r="D2508" s="62">
        <f>SUM(D2509:D2517)</f>
        <v>37</v>
      </c>
      <c r="E2508" s="64"/>
      <c r="F2508" s="64">
        <f>SUM(F2509:F2517)</f>
        <v>0</v>
      </c>
      <c r="G2508" s="43"/>
      <c r="L2508" s="43"/>
    </row>
    <row r="2509" spans="1:15" ht="17.100000000000001" customHeight="1">
      <c r="A2509" s="95"/>
      <c r="B2509" s="96" t="s">
        <v>14</v>
      </c>
      <c r="C2509" s="98" t="s">
        <v>8</v>
      </c>
      <c r="D2509" s="97">
        <v>2</v>
      </c>
      <c r="E2509" s="99"/>
      <c r="F2509" s="99">
        <f>E2509*D2509</f>
        <v>0</v>
      </c>
      <c r="L2509" s="43"/>
    </row>
    <row r="2510" spans="1:15" ht="17.100000000000001" customHeight="1">
      <c r="A2510" s="95"/>
      <c r="B2510" s="96" t="s">
        <v>17</v>
      </c>
      <c r="C2510" s="98" t="s">
        <v>8</v>
      </c>
      <c r="D2510" s="97">
        <v>1</v>
      </c>
      <c r="E2510" s="99"/>
      <c r="F2510" s="99">
        <f t="shared" ref="F2510:F2516" si="253">E2510*D2510</f>
        <v>0</v>
      </c>
      <c r="G2510" s="65"/>
      <c r="L2510" s="43"/>
    </row>
    <row r="2511" spans="1:15" ht="17.100000000000001" customHeight="1">
      <c r="A2511" s="95"/>
      <c r="B2511" s="96" t="s">
        <v>18</v>
      </c>
      <c r="C2511" s="98" t="s">
        <v>8</v>
      </c>
      <c r="D2511" s="97">
        <v>4</v>
      </c>
      <c r="E2511" s="99"/>
      <c r="F2511" s="99">
        <f t="shared" si="253"/>
        <v>0</v>
      </c>
      <c r="L2511" s="43"/>
    </row>
    <row r="2512" spans="1:15" ht="17.100000000000001" customHeight="1">
      <c r="A2512" s="100" t="s">
        <v>269</v>
      </c>
      <c r="B2512" s="96" t="s">
        <v>270</v>
      </c>
      <c r="C2512" s="98" t="s">
        <v>8</v>
      </c>
      <c r="D2512" s="97">
        <v>5</v>
      </c>
      <c r="E2512" s="99"/>
      <c r="F2512" s="99">
        <f t="shared" si="253"/>
        <v>0</v>
      </c>
      <c r="L2512" s="43"/>
    </row>
    <row r="2513" spans="1:12" ht="17.100000000000001" customHeight="1">
      <c r="A2513" s="100" t="s">
        <v>271</v>
      </c>
      <c r="B2513" s="96" t="s">
        <v>272</v>
      </c>
      <c r="C2513" s="98" t="s">
        <v>8</v>
      </c>
      <c r="D2513" s="97">
        <v>5</v>
      </c>
      <c r="E2513" s="99"/>
      <c r="F2513" s="99">
        <f t="shared" si="253"/>
        <v>0</v>
      </c>
      <c r="L2513" s="43"/>
    </row>
    <row r="2514" spans="1:12" ht="17.100000000000001" customHeight="1">
      <c r="A2514" s="100" t="s">
        <v>273</v>
      </c>
      <c r="B2514" s="96" t="s">
        <v>274</v>
      </c>
      <c r="C2514" s="98" t="s">
        <v>8</v>
      </c>
      <c r="D2514" s="97">
        <v>5</v>
      </c>
      <c r="E2514" s="99"/>
      <c r="F2514" s="99">
        <f t="shared" si="253"/>
        <v>0</v>
      </c>
      <c r="L2514" s="43"/>
    </row>
    <row r="2515" spans="1:12" ht="17.100000000000001" customHeight="1">
      <c r="A2515" s="100" t="s">
        <v>275</v>
      </c>
      <c r="B2515" s="96" t="s">
        <v>276</v>
      </c>
      <c r="C2515" s="98" t="s">
        <v>8</v>
      </c>
      <c r="D2515" s="97">
        <v>5</v>
      </c>
      <c r="E2515" s="99"/>
      <c r="F2515" s="99">
        <f t="shared" si="253"/>
        <v>0</v>
      </c>
      <c r="L2515" s="43"/>
    </row>
    <row r="2516" spans="1:12" ht="17.100000000000001" customHeight="1">
      <c r="A2516" s="100" t="s">
        <v>277</v>
      </c>
      <c r="B2516" s="96" t="s">
        <v>278</v>
      </c>
      <c r="C2516" s="98" t="s">
        <v>8</v>
      </c>
      <c r="D2516" s="97">
        <v>5</v>
      </c>
      <c r="E2516" s="99"/>
      <c r="F2516" s="99">
        <f t="shared" si="253"/>
        <v>0</v>
      </c>
      <c r="L2516" s="43"/>
    </row>
    <row r="2517" spans="1:12" ht="17.100000000000001" customHeight="1">
      <c r="A2517" s="100" t="s">
        <v>279</v>
      </c>
      <c r="B2517" s="96" t="s">
        <v>280</v>
      </c>
      <c r="C2517" s="98" t="s">
        <v>8</v>
      </c>
      <c r="D2517" s="97">
        <v>5</v>
      </c>
      <c r="E2517" s="99"/>
      <c r="F2517" s="99">
        <f>E2517*D2517</f>
        <v>0</v>
      </c>
      <c r="L2517" s="43"/>
    </row>
    <row r="2518" spans="1:12" ht="17.100000000000001" customHeight="1">
      <c r="A2518" s="62">
        <v>2</v>
      </c>
      <c r="B2518" s="72" t="s">
        <v>206</v>
      </c>
      <c r="C2518" s="62"/>
      <c r="D2518" s="62">
        <f>SUM(D2519:D2530)</f>
        <v>9</v>
      </c>
      <c r="E2518" s="64"/>
      <c r="F2518" s="64">
        <f>SUM(F2519:F2530)</f>
        <v>0</v>
      </c>
      <c r="L2518" s="43"/>
    </row>
    <row r="2519" spans="1:12" ht="17.100000000000001" customHeight="1">
      <c r="A2519" s="101" t="s">
        <v>22</v>
      </c>
      <c r="B2519" s="102" t="s">
        <v>23</v>
      </c>
      <c r="C2519" s="98" t="s">
        <v>8</v>
      </c>
      <c r="D2519" s="97">
        <v>1</v>
      </c>
      <c r="E2519" s="99"/>
      <c r="F2519" s="99">
        <f t="shared" ref="F2519:F2530" si="254">E2519*D2519</f>
        <v>0</v>
      </c>
      <c r="L2519" s="43"/>
    </row>
    <row r="2520" spans="1:12" ht="17.100000000000001" customHeight="1">
      <c r="A2520" s="101" t="s">
        <v>24</v>
      </c>
      <c r="B2520" s="102" t="s">
        <v>25</v>
      </c>
      <c r="C2520" s="98" t="s">
        <v>8</v>
      </c>
      <c r="D2520" s="97">
        <v>1</v>
      </c>
      <c r="E2520" s="99"/>
      <c r="F2520" s="99">
        <f t="shared" si="254"/>
        <v>0</v>
      </c>
      <c r="L2520" s="43"/>
    </row>
    <row r="2521" spans="1:12" ht="17.100000000000001" customHeight="1">
      <c r="A2521" s="101" t="s">
        <v>26</v>
      </c>
      <c r="B2521" s="102" t="s">
        <v>27</v>
      </c>
      <c r="C2521" s="98" t="s">
        <v>8</v>
      </c>
      <c r="D2521" s="97">
        <v>0</v>
      </c>
      <c r="E2521" s="99"/>
      <c r="F2521" s="99">
        <f t="shared" si="254"/>
        <v>0</v>
      </c>
      <c r="L2521" s="43"/>
    </row>
    <row r="2522" spans="1:12" ht="17.100000000000001" customHeight="1">
      <c r="A2522" s="101" t="s">
        <v>28</v>
      </c>
      <c r="B2522" s="102" t="s">
        <v>29</v>
      </c>
      <c r="C2522" s="98" t="s">
        <v>8</v>
      </c>
      <c r="D2522" s="97">
        <v>0</v>
      </c>
      <c r="E2522" s="99"/>
      <c r="F2522" s="99">
        <f t="shared" si="254"/>
        <v>0</v>
      </c>
      <c r="L2522" s="43"/>
    </row>
    <row r="2523" spans="1:12" ht="17.100000000000001" customHeight="1">
      <c r="A2523" s="101" t="s">
        <v>30</v>
      </c>
      <c r="B2523" s="102" t="s">
        <v>31</v>
      </c>
      <c r="C2523" s="98" t="s">
        <v>8</v>
      </c>
      <c r="D2523" s="97">
        <v>0</v>
      </c>
      <c r="E2523" s="99"/>
      <c r="F2523" s="99">
        <f t="shared" si="254"/>
        <v>0</v>
      </c>
      <c r="L2523" s="43"/>
    </row>
    <row r="2524" spans="1:12" ht="17.100000000000001" customHeight="1">
      <c r="A2524" s="101" t="s">
        <v>32</v>
      </c>
      <c r="B2524" s="102" t="s">
        <v>33</v>
      </c>
      <c r="C2524" s="98" t="s">
        <v>8</v>
      </c>
      <c r="D2524" s="97">
        <v>0</v>
      </c>
      <c r="E2524" s="99"/>
      <c r="F2524" s="99">
        <f t="shared" si="254"/>
        <v>0</v>
      </c>
      <c r="L2524" s="43"/>
    </row>
    <row r="2525" spans="1:12" ht="17.100000000000001" customHeight="1">
      <c r="A2525" s="101" t="s">
        <v>34</v>
      </c>
      <c r="B2525" s="102" t="s">
        <v>35</v>
      </c>
      <c r="C2525" s="98" t="s">
        <v>8</v>
      </c>
      <c r="D2525" s="97">
        <v>0</v>
      </c>
      <c r="E2525" s="99"/>
      <c r="F2525" s="99">
        <f t="shared" si="254"/>
        <v>0</v>
      </c>
      <c r="L2525" s="43"/>
    </row>
    <row r="2526" spans="1:12" ht="17.100000000000001" customHeight="1">
      <c r="A2526" s="101" t="s">
        <v>36</v>
      </c>
      <c r="B2526" s="102" t="s">
        <v>37</v>
      </c>
      <c r="C2526" s="98" t="s">
        <v>8</v>
      </c>
      <c r="D2526" s="97">
        <v>0</v>
      </c>
      <c r="E2526" s="99"/>
      <c r="F2526" s="99">
        <f t="shared" si="254"/>
        <v>0</v>
      </c>
      <c r="L2526" s="43"/>
    </row>
    <row r="2527" spans="1:12" ht="17.100000000000001" customHeight="1">
      <c r="A2527" s="101" t="s">
        <v>38</v>
      </c>
      <c r="B2527" s="102" t="s">
        <v>39</v>
      </c>
      <c r="C2527" s="98" t="s">
        <v>8</v>
      </c>
      <c r="D2527" s="97">
        <v>6</v>
      </c>
      <c r="E2527" s="99"/>
      <c r="F2527" s="99">
        <f t="shared" si="254"/>
        <v>0</v>
      </c>
      <c r="L2527" s="43"/>
    </row>
    <row r="2528" spans="1:12" ht="17.100000000000001" customHeight="1">
      <c r="A2528" s="101" t="s">
        <v>40</v>
      </c>
      <c r="B2528" s="102" t="s">
        <v>41</v>
      </c>
      <c r="C2528" s="98" t="s">
        <v>8</v>
      </c>
      <c r="D2528" s="97">
        <v>0</v>
      </c>
      <c r="E2528" s="99"/>
      <c r="F2528" s="99">
        <f t="shared" si="254"/>
        <v>0</v>
      </c>
      <c r="L2528" s="43"/>
    </row>
    <row r="2529" spans="1:15" s="79" customFormat="1" ht="17.100000000000001" customHeight="1">
      <c r="A2529" s="101" t="s">
        <v>42</v>
      </c>
      <c r="B2529" s="102" t="s">
        <v>42</v>
      </c>
      <c r="C2529" s="98" t="s">
        <v>8</v>
      </c>
      <c r="D2529" s="97">
        <v>0</v>
      </c>
      <c r="E2529" s="99"/>
      <c r="F2529" s="99">
        <f t="shared" si="254"/>
        <v>0</v>
      </c>
      <c r="G2529" s="65"/>
    </row>
    <row r="2530" spans="1:15" ht="17.100000000000001" customHeight="1">
      <c r="A2530" s="101" t="s">
        <v>52</v>
      </c>
      <c r="B2530" s="102" t="s">
        <v>51</v>
      </c>
      <c r="C2530" s="98" t="s">
        <v>8</v>
      </c>
      <c r="D2530" s="97">
        <v>1</v>
      </c>
      <c r="E2530" s="99"/>
      <c r="F2530" s="99">
        <f t="shared" si="254"/>
        <v>0</v>
      </c>
      <c r="G2530" s="43"/>
      <c r="L2530" s="43"/>
    </row>
    <row r="2531" spans="1:15" s="79" customFormat="1" ht="17.100000000000001" customHeight="1">
      <c r="A2531" s="62">
        <v>3</v>
      </c>
      <c r="B2531" s="72" t="s">
        <v>213</v>
      </c>
      <c r="C2531" s="62"/>
      <c r="D2531" s="62">
        <f>SUM(D2532)</f>
        <v>1</v>
      </c>
      <c r="E2531" s="64"/>
      <c r="F2531" s="64">
        <f>SUM(F2532)</f>
        <v>0</v>
      </c>
      <c r="G2531" s="65"/>
    </row>
    <row r="2532" spans="1:15" ht="17.100000000000001" customHeight="1">
      <c r="A2532" s="95"/>
      <c r="B2532" s="80" t="s">
        <v>214</v>
      </c>
      <c r="C2532" s="95" t="s">
        <v>7</v>
      </c>
      <c r="D2532" s="95">
        <v>1</v>
      </c>
      <c r="E2532" s="99"/>
      <c r="F2532" s="99">
        <f>E2532*D2532</f>
        <v>0</v>
      </c>
      <c r="G2532" s="43"/>
      <c r="L2532" s="43"/>
    </row>
    <row r="2533" spans="1:15" ht="17.100000000000001" customHeight="1">
      <c r="A2533" s="62">
        <v>4</v>
      </c>
      <c r="B2533" s="72" t="s">
        <v>202</v>
      </c>
      <c r="C2533" s="62"/>
      <c r="D2533" s="62">
        <f>SUM(D2534:D2534)</f>
        <v>1</v>
      </c>
      <c r="E2533" s="64"/>
      <c r="F2533" s="64">
        <f>SUM(F2534:F2534)</f>
        <v>0</v>
      </c>
      <c r="G2533" s="43"/>
      <c r="L2533" s="43"/>
    </row>
    <row r="2534" spans="1:15" s="65" customFormat="1" ht="17.100000000000001" customHeight="1">
      <c r="A2534" s="95"/>
      <c r="B2534" s="80" t="s">
        <v>215</v>
      </c>
      <c r="C2534" s="95" t="s">
        <v>7</v>
      </c>
      <c r="D2534" s="95">
        <v>1</v>
      </c>
      <c r="E2534" s="99"/>
      <c r="F2534" s="99">
        <f>E2534*D2534</f>
        <v>0</v>
      </c>
    </row>
    <row r="2535" spans="1:15" ht="17.100000000000001" customHeight="1">
      <c r="A2535" s="62">
        <v>5</v>
      </c>
      <c r="B2535" s="72" t="s">
        <v>217</v>
      </c>
      <c r="C2535" s="62"/>
      <c r="D2535" s="62">
        <f>SUM(D2536:D2536)</f>
        <v>1</v>
      </c>
      <c r="E2535" s="64"/>
      <c r="F2535" s="64">
        <f>SUM(F2536:F2536)</f>
        <v>0</v>
      </c>
      <c r="G2535" s="43"/>
      <c r="L2535" s="43"/>
    </row>
    <row r="2536" spans="1:15" s="65" customFormat="1" ht="17.100000000000001" customHeight="1">
      <c r="A2536" s="95"/>
      <c r="B2536" s="80" t="s">
        <v>218</v>
      </c>
      <c r="C2536" s="95" t="s">
        <v>7</v>
      </c>
      <c r="D2536" s="95">
        <v>1</v>
      </c>
      <c r="E2536" s="99"/>
      <c r="F2536" s="99">
        <f>E2536*D2536</f>
        <v>0</v>
      </c>
    </row>
    <row r="2537" spans="1:15" s="65" customFormat="1" ht="17.100000000000001" customHeight="1">
      <c r="A2537" s="59" t="s">
        <v>43</v>
      </c>
      <c r="B2537" s="81"/>
      <c r="C2537" s="61"/>
      <c r="D2537" s="61"/>
      <c r="E2537" s="82"/>
      <c r="F2537" s="82">
        <f>+F2535+F2531+F2533+F2518+F2508</f>
        <v>0</v>
      </c>
      <c r="G2537" s="88"/>
      <c r="I2537" s="89"/>
      <c r="J2537" s="90"/>
      <c r="M2537" s="91"/>
      <c r="N2537" s="92"/>
      <c r="O2537" s="89"/>
    </row>
    <row r="2538" spans="1:15" s="65" customFormat="1" ht="17.100000000000001" customHeight="1">
      <c r="A2538" s="75"/>
      <c r="B2538" s="75"/>
      <c r="C2538" s="75"/>
      <c r="D2538" s="84"/>
      <c r="E2538" s="75"/>
      <c r="F2538" s="75"/>
      <c r="G2538" s="88"/>
      <c r="I2538" s="89"/>
      <c r="J2538" s="90"/>
      <c r="M2538" s="91"/>
      <c r="N2538" s="92"/>
      <c r="O2538" s="89"/>
    </row>
    <row r="2539" spans="1:15" s="65" customFormat="1" ht="17.100000000000001" customHeight="1">
      <c r="A2539" s="85" t="s">
        <v>44</v>
      </c>
      <c r="B2539" s="86"/>
      <c r="C2539" s="85"/>
      <c r="D2539" s="87"/>
      <c r="E2539" s="85"/>
      <c r="F2539" s="85"/>
      <c r="G2539" s="88"/>
      <c r="I2539" s="89"/>
      <c r="J2539" s="90"/>
      <c r="M2539" s="91"/>
      <c r="N2539" s="92"/>
      <c r="O2539" s="89"/>
    </row>
    <row r="2540" spans="1:15" s="65" customFormat="1" ht="17.100000000000001" customHeight="1">
      <c r="B2540" s="86"/>
      <c r="C2540" s="85"/>
      <c r="D2540" s="87"/>
      <c r="E2540" s="85"/>
      <c r="F2540" s="85"/>
      <c r="G2540" s="88"/>
      <c r="I2540" s="89"/>
      <c r="J2540" s="90"/>
      <c r="M2540" s="91"/>
      <c r="N2540" s="92"/>
      <c r="O2540" s="89"/>
    </row>
    <row r="2541" spans="1:15" s="65" customFormat="1" ht="17.100000000000001" customHeight="1">
      <c r="A2541" s="85" t="s">
        <v>45</v>
      </c>
      <c r="B2541" s="86"/>
      <c r="C2541" s="85"/>
      <c r="D2541" s="87"/>
      <c r="E2541" s="85"/>
      <c r="F2541" s="85"/>
      <c r="G2541" s="88"/>
      <c r="I2541" s="89"/>
      <c r="J2541" s="90"/>
      <c r="M2541" s="91"/>
      <c r="N2541" s="92"/>
      <c r="O2541" s="89"/>
    </row>
    <row r="2542" spans="1:15" ht="17.100000000000001" customHeight="1">
      <c r="A2542" s="65"/>
      <c r="B2542" s="93"/>
      <c r="C2542" s="85"/>
      <c r="D2542" s="87"/>
      <c r="E2542" s="85"/>
      <c r="F2542" s="85"/>
    </row>
    <row r="2543" spans="1:15" ht="17.100000000000001" customHeight="1">
      <c r="A2543" s="85" t="s">
        <v>46</v>
      </c>
      <c r="B2543" s="93"/>
      <c r="C2543" s="85"/>
      <c r="D2543" s="87"/>
      <c r="E2543" s="85"/>
      <c r="F2543" s="85"/>
    </row>
  </sheetData>
  <mergeCells count="204">
    <mergeCell ref="A2505:D2505"/>
    <mergeCell ref="E2505:F2505"/>
    <mergeCell ref="B2506:B2507"/>
    <mergeCell ref="D2506:F2506"/>
    <mergeCell ref="A2455:D2455"/>
    <mergeCell ref="E2455:F2455"/>
    <mergeCell ref="B2456:B2457"/>
    <mergeCell ref="D2456:F2456"/>
    <mergeCell ref="B2356:B2357"/>
    <mergeCell ref="D2356:F2356"/>
    <mergeCell ref="A2405:D2405"/>
    <mergeCell ref="E2405:F2405"/>
    <mergeCell ref="B2406:B2407"/>
    <mergeCell ref="D2406:F2406"/>
    <mergeCell ref="A2305:D2305"/>
    <mergeCell ref="E2305:F2305"/>
    <mergeCell ref="B2306:B2307"/>
    <mergeCell ref="D2306:F2306"/>
    <mergeCell ref="A2355:D2355"/>
    <mergeCell ref="E2355:F2355"/>
    <mergeCell ref="B2206:B2207"/>
    <mergeCell ref="D2206:F2206"/>
    <mergeCell ref="A2255:D2255"/>
    <mergeCell ref="E2255:F2255"/>
    <mergeCell ref="B2256:B2257"/>
    <mergeCell ref="D2256:F2256"/>
    <mergeCell ref="A2155:D2155"/>
    <mergeCell ref="E2155:F2155"/>
    <mergeCell ref="B2156:B2157"/>
    <mergeCell ref="D2156:F2156"/>
    <mergeCell ref="A2205:D2205"/>
    <mergeCell ref="E2205:F2205"/>
    <mergeCell ref="B2056:B2057"/>
    <mergeCell ref="D2056:F2056"/>
    <mergeCell ref="A2105:D2105"/>
    <mergeCell ref="E2105:F2105"/>
    <mergeCell ref="B2106:B2107"/>
    <mergeCell ref="D2106:F2106"/>
    <mergeCell ref="A2005:D2005"/>
    <mergeCell ref="E2005:F2005"/>
    <mergeCell ref="B2006:B2007"/>
    <mergeCell ref="D2006:F2006"/>
    <mergeCell ref="A2055:D2055"/>
    <mergeCell ref="E2055:F2055"/>
    <mergeCell ref="B1906:B1907"/>
    <mergeCell ref="D1906:F1906"/>
    <mergeCell ref="A1955:D1955"/>
    <mergeCell ref="E1955:F1955"/>
    <mergeCell ref="B1956:B1957"/>
    <mergeCell ref="D1956:F1956"/>
    <mergeCell ref="A1855:D1855"/>
    <mergeCell ref="E1855:F1855"/>
    <mergeCell ref="B1856:B1857"/>
    <mergeCell ref="D1856:F1856"/>
    <mergeCell ref="A1905:D1905"/>
    <mergeCell ref="E1905:F1905"/>
    <mergeCell ref="B1756:B1757"/>
    <mergeCell ref="D1756:F1756"/>
    <mergeCell ref="A1805:D1805"/>
    <mergeCell ref="E1805:F1805"/>
    <mergeCell ref="B1806:B1807"/>
    <mergeCell ref="D1806:F1806"/>
    <mergeCell ref="A1705:D1705"/>
    <mergeCell ref="E1705:F1705"/>
    <mergeCell ref="B1706:B1707"/>
    <mergeCell ref="D1706:F1706"/>
    <mergeCell ref="A1755:D1755"/>
    <mergeCell ref="E1755:F1755"/>
    <mergeCell ref="B1606:B1607"/>
    <mergeCell ref="D1606:F1606"/>
    <mergeCell ref="A1655:D1655"/>
    <mergeCell ref="E1655:F1655"/>
    <mergeCell ref="B1656:B1657"/>
    <mergeCell ref="D1656:F1656"/>
    <mergeCell ref="A1555:D1555"/>
    <mergeCell ref="E1555:F1555"/>
    <mergeCell ref="B1556:B1557"/>
    <mergeCell ref="D1556:F1556"/>
    <mergeCell ref="A1605:D1605"/>
    <mergeCell ref="E1605:F1605"/>
    <mergeCell ref="B1456:B1457"/>
    <mergeCell ref="D1456:F1456"/>
    <mergeCell ref="A1505:D1505"/>
    <mergeCell ref="E1505:F1505"/>
    <mergeCell ref="B1506:B1507"/>
    <mergeCell ref="D1506:F1506"/>
    <mergeCell ref="A1405:D1405"/>
    <mergeCell ref="E1405:F1405"/>
    <mergeCell ref="B1406:B1407"/>
    <mergeCell ref="D1406:F1406"/>
    <mergeCell ref="A1455:D1455"/>
    <mergeCell ref="E1455:F1455"/>
    <mergeCell ref="B1306:B1307"/>
    <mergeCell ref="D1306:F1306"/>
    <mergeCell ref="A1355:D1355"/>
    <mergeCell ref="E1355:F1355"/>
    <mergeCell ref="B1356:B1357"/>
    <mergeCell ref="D1356:F1356"/>
    <mergeCell ref="A1255:D1255"/>
    <mergeCell ref="E1255:F1255"/>
    <mergeCell ref="B1256:B1257"/>
    <mergeCell ref="D1256:F1256"/>
    <mergeCell ref="A1305:D1305"/>
    <mergeCell ref="E1305:F1305"/>
    <mergeCell ref="B1156:B1157"/>
    <mergeCell ref="D1156:F1156"/>
    <mergeCell ref="A1205:D1205"/>
    <mergeCell ref="E1205:F1205"/>
    <mergeCell ref="B1206:B1207"/>
    <mergeCell ref="D1206:F1206"/>
    <mergeCell ref="A1105:D1105"/>
    <mergeCell ref="E1105:F1105"/>
    <mergeCell ref="B1106:B1107"/>
    <mergeCell ref="D1106:F1106"/>
    <mergeCell ref="A1155:D1155"/>
    <mergeCell ref="E1155:F1155"/>
    <mergeCell ref="B1006:B1007"/>
    <mergeCell ref="D1006:F1006"/>
    <mergeCell ref="A1055:D1055"/>
    <mergeCell ref="E1055:F1055"/>
    <mergeCell ref="B1056:B1057"/>
    <mergeCell ref="D1056:F1056"/>
    <mergeCell ref="A955:D955"/>
    <mergeCell ref="E955:F955"/>
    <mergeCell ref="B956:B957"/>
    <mergeCell ref="D956:F956"/>
    <mergeCell ref="A1005:D1005"/>
    <mergeCell ref="E1005:F1005"/>
    <mergeCell ref="B856:B857"/>
    <mergeCell ref="D856:F856"/>
    <mergeCell ref="A905:D905"/>
    <mergeCell ref="E905:F905"/>
    <mergeCell ref="B906:B907"/>
    <mergeCell ref="D906:F906"/>
    <mergeCell ref="A805:D805"/>
    <mergeCell ref="E805:F805"/>
    <mergeCell ref="B806:B807"/>
    <mergeCell ref="D806:F806"/>
    <mergeCell ref="A855:D855"/>
    <mergeCell ref="E855:F855"/>
    <mergeCell ref="B706:B707"/>
    <mergeCell ref="D706:F706"/>
    <mergeCell ref="A755:D755"/>
    <mergeCell ref="E755:F755"/>
    <mergeCell ref="B756:B757"/>
    <mergeCell ref="D756:F756"/>
    <mergeCell ref="A655:D655"/>
    <mergeCell ref="E655:F655"/>
    <mergeCell ref="B656:B657"/>
    <mergeCell ref="D656:F656"/>
    <mergeCell ref="A705:D705"/>
    <mergeCell ref="E705:F705"/>
    <mergeCell ref="B556:B557"/>
    <mergeCell ref="D556:F556"/>
    <mergeCell ref="A605:D605"/>
    <mergeCell ref="E605:F605"/>
    <mergeCell ref="B606:B607"/>
    <mergeCell ref="D606:F606"/>
    <mergeCell ref="A505:D505"/>
    <mergeCell ref="E505:F505"/>
    <mergeCell ref="B506:B507"/>
    <mergeCell ref="D506:F506"/>
    <mergeCell ref="A555:D555"/>
    <mergeCell ref="E555:F555"/>
    <mergeCell ref="B406:B407"/>
    <mergeCell ref="D406:F406"/>
    <mergeCell ref="A455:D455"/>
    <mergeCell ref="E455:F455"/>
    <mergeCell ref="B456:B457"/>
    <mergeCell ref="D456:F456"/>
    <mergeCell ref="A355:D355"/>
    <mergeCell ref="E355:F355"/>
    <mergeCell ref="B356:B357"/>
    <mergeCell ref="D356:F356"/>
    <mergeCell ref="A405:D405"/>
    <mergeCell ref="E405:F405"/>
    <mergeCell ref="B256:B257"/>
    <mergeCell ref="D256:F256"/>
    <mergeCell ref="A305:D305"/>
    <mergeCell ref="E305:F305"/>
    <mergeCell ref="B306:B307"/>
    <mergeCell ref="D306:F306"/>
    <mergeCell ref="A205:D205"/>
    <mergeCell ref="E205:F205"/>
    <mergeCell ref="B206:B207"/>
    <mergeCell ref="D206:F206"/>
    <mergeCell ref="A255:D255"/>
    <mergeCell ref="E255:F255"/>
    <mergeCell ref="B106:B107"/>
    <mergeCell ref="D106:F106"/>
    <mergeCell ref="A155:D155"/>
    <mergeCell ref="E155:F155"/>
    <mergeCell ref="B156:B157"/>
    <mergeCell ref="D156:F156"/>
    <mergeCell ref="A55:D55"/>
    <mergeCell ref="E55:F55"/>
    <mergeCell ref="B56:B57"/>
    <mergeCell ref="D56:F56"/>
    <mergeCell ref="A105:D105"/>
    <mergeCell ref="E105:F105"/>
    <mergeCell ref="D6:F6"/>
    <mergeCell ref="A5:D5"/>
    <mergeCell ref="E5:F5"/>
    <mergeCell ref="B6:B7"/>
  </mergeCells>
  <printOptions horizontalCentered="1"/>
  <pageMargins left="0.19685039370078741" right="0.19685039370078741" top="0.74803149606299213" bottom="0.74803149606299213" header="0.31496062992125984" footer="0.31496062992125984"/>
  <pageSetup scale="10" orientation="landscape" r:id="rId1"/>
  <ignoredErrors>
    <ignoredError sqref="F2519:F2530 F25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Form.N° 1 Resumen de Precios</vt:lpstr>
      <vt:lpstr>Form. N° 2 Detalle por Estacion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Zumaran</dc:creator>
  <cp:lastModifiedBy>JEANNETTE PEÑA</cp:lastModifiedBy>
  <cp:lastPrinted>2016-07-15T20:41:07Z</cp:lastPrinted>
  <dcterms:created xsi:type="dcterms:W3CDTF">2013-12-23T17:13:13Z</dcterms:created>
  <dcterms:modified xsi:type="dcterms:W3CDTF">2017-01-20T14:56:22Z</dcterms:modified>
</cp:coreProperties>
</file>